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3300" yWindow="435" windowWidth="19440" windowHeight="14325" tabRatio="500" activeTab="2"/>
  </bookViews>
  <sheets>
    <sheet name="BUDGET" sheetId="3" r:id="rId1"/>
    <sheet name="Journal" sheetId="4" r:id="rId2"/>
    <sheet name="Compte Résultat" sheetId="5" r:id="rId3"/>
  </sheets>
  <definedNames>
    <definedName name="_xlnm.Print_Titles" localSheetId="1">Journal!$2:$2</definedName>
    <definedName name="Paiement">Journal!$B$66:$B$70</definedName>
    <definedName name="Rubriques">BUDGET!$B$11:$B$26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0" i="4" l="1"/>
  <c r="J58" i="4"/>
  <c r="J57" i="4"/>
  <c r="G64" i="4"/>
  <c r="H64" i="4"/>
  <c r="F64" i="4"/>
  <c r="F65" i="4"/>
  <c r="B22" i="5"/>
  <c r="B17" i="5"/>
  <c r="D6" i="5"/>
  <c r="C17" i="5"/>
  <c r="D17" i="5"/>
  <c r="E17" i="5"/>
  <c r="G65" i="4"/>
  <c r="H65" i="4"/>
  <c r="F17" i="5"/>
  <c r="G17" i="5"/>
  <c r="H17" i="5"/>
  <c r="I17" i="5"/>
  <c r="J17" i="5"/>
  <c r="K17" i="5"/>
  <c r="C18" i="5"/>
  <c r="D18" i="5"/>
  <c r="E18" i="5"/>
  <c r="B18" i="5"/>
  <c r="F18" i="5"/>
  <c r="G18" i="5"/>
  <c r="H18" i="5"/>
  <c r="I18" i="5"/>
  <c r="J18" i="5"/>
  <c r="K18" i="5"/>
  <c r="C19" i="5"/>
  <c r="D19" i="5"/>
  <c r="E19" i="5"/>
  <c r="B19" i="5"/>
  <c r="F19" i="5"/>
  <c r="G19" i="5"/>
  <c r="H19" i="5"/>
  <c r="I19" i="5"/>
  <c r="J19" i="5"/>
  <c r="K19" i="5"/>
  <c r="C20" i="5"/>
  <c r="D20" i="5"/>
  <c r="E20" i="5"/>
  <c r="B20" i="5"/>
  <c r="F20" i="5"/>
  <c r="G20" i="5"/>
  <c r="H20" i="5"/>
  <c r="I20" i="5"/>
  <c r="J20" i="5"/>
  <c r="K20" i="5"/>
  <c r="C21" i="5"/>
  <c r="D21" i="5"/>
  <c r="E21" i="5"/>
  <c r="B21" i="5"/>
  <c r="F21" i="5"/>
  <c r="G21" i="5"/>
  <c r="H21" i="5"/>
  <c r="I21" i="5"/>
  <c r="J21" i="5"/>
  <c r="K21" i="5"/>
  <c r="C22" i="5"/>
  <c r="D22" i="5"/>
  <c r="E22" i="5"/>
  <c r="F22" i="5"/>
  <c r="G22" i="5"/>
  <c r="H22" i="5"/>
  <c r="I22" i="5"/>
  <c r="J22" i="5"/>
  <c r="K22" i="5"/>
  <c r="C23" i="5"/>
  <c r="D23" i="5"/>
  <c r="E23" i="5"/>
  <c r="B23" i="5"/>
  <c r="F23" i="5"/>
  <c r="G23" i="5"/>
  <c r="H23" i="5"/>
  <c r="I23" i="5"/>
  <c r="J23" i="5"/>
  <c r="K23" i="5"/>
  <c r="C24" i="5"/>
  <c r="D24" i="5"/>
  <c r="E24" i="5"/>
  <c r="B24" i="5"/>
  <c r="F24" i="5"/>
  <c r="G24" i="5"/>
  <c r="H24" i="5"/>
  <c r="I24" i="5"/>
  <c r="J24" i="5"/>
  <c r="K24" i="5"/>
  <c r="C25" i="5"/>
  <c r="D25" i="5"/>
  <c r="E25" i="5"/>
  <c r="B25" i="5"/>
  <c r="F25" i="5"/>
  <c r="G25" i="5"/>
  <c r="H25" i="5"/>
  <c r="I25" i="5"/>
  <c r="J25" i="5"/>
  <c r="K25" i="5"/>
  <c r="C26" i="5"/>
  <c r="D26" i="5"/>
  <c r="E26" i="5"/>
  <c r="B26" i="5"/>
  <c r="F26" i="5"/>
  <c r="G26" i="5"/>
  <c r="H26" i="5"/>
  <c r="I26" i="5"/>
  <c r="J26" i="5"/>
  <c r="K26" i="5"/>
  <c r="B12" i="5"/>
  <c r="F12" i="5"/>
  <c r="C12" i="5"/>
  <c r="I12" i="5"/>
  <c r="G12" i="5"/>
  <c r="D12" i="5"/>
  <c r="J12" i="5"/>
  <c r="H12" i="5"/>
  <c r="E12" i="5"/>
  <c r="K12" i="5"/>
  <c r="B13" i="5"/>
  <c r="F13" i="5"/>
  <c r="C13" i="5"/>
  <c r="I13" i="5"/>
  <c r="G13" i="5"/>
  <c r="D13" i="5"/>
  <c r="J13" i="5"/>
  <c r="H13" i="5"/>
  <c r="E13" i="5"/>
  <c r="K13" i="5"/>
  <c r="B14" i="5"/>
  <c r="F14" i="5"/>
  <c r="C14" i="5"/>
  <c r="I14" i="5"/>
  <c r="G14" i="5"/>
  <c r="D14" i="5"/>
  <c r="J14" i="5"/>
  <c r="H14" i="5"/>
  <c r="E14" i="5"/>
  <c r="K14" i="5"/>
  <c r="B15" i="5"/>
  <c r="F15" i="5"/>
  <c r="C15" i="5"/>
  <c r="I15" i="5"/>
  <c r="G15" i="5"/>
  <c r="D15" i="5"/>
  <c r="J15" i="5"/>
  <c r="H15" i="5"/>
  <c r="E15" i="5"/>
  <c r="K15" i="5"/>
  <c r="B16" i="5"/>
  <c r="F16" i="5"/>
  <c r="C16" i="5"/>
  <c r="I16" i="5"/>
  <c r="G16" i="5"/>
  <c r="D16" i="5"/>
  <c r="J16" i="5"/>
  <c r="H16" i="5"/>
  <c r="E16" i="5"/>
  <c r="K16" i="5"/>
  <c r="B11" i="5"/>
  <c r="F11" i="5"/>
  <c r="C11" i="5"/>
  <c r="I11" i="5"/>
  <c r="H11" i="5"/>
  <c r="E11" i="5"/>
  <c r="K11" i="5"/>
  <c r="G11" i="5"/>
  <c r="D11" i="5"/>
  <c r="J11" i="5"/>
  <c r="C28" i="5"/>
  <c r="D28" i="5"/>
  <c r="E28" i="5"/>
  <c r="G28" i="5"/>
  <c r="H28" i="5"/>
  <c r="J3" i="4"/>
  <c r="J4" i="4"/>
  <c r="F28" i="5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9" i="4"/>
  <c r="J61" i="4"/>
  <c r="J62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C28" i="3"/>
  <c r="E28" i="3"/>
  <c r="D28" i="3"/>
  <c r="E30" i="3"/>
  <c r="H30" i="5"/>
  <c r="E30" i="5"/>
</calcChain>
</file>

<file path=xl/sharedStrings.xml><?xml version="1.0" encoding="utf-8"?>
<sst xmlns="http://schemas.openxmlformats.org/spreadsheetml/2006/main" count="84" uniqueCount="51">
  <si>
    <t>déj Sophia</t>
  </si>
  <si>
    <t>Date</t>
  </si>
  <si>
    <t>N° chèque</t>
  </si>
  <si>
    <t>Solde</t>
  </si>
  <si>
    <t>Débit</t>
  </si>
  <si>
    <t>Type paiement</t>
  </si>
  <si>
    <t xml:space="preserve">Total </t>
  </si>
  <si>
    <t>Dépenses</t>
  </si>
  <si>
    <t>Recettes</t>
  </si>
  <si>
    <t>Participation adhérents</t>
  </si>
  <si>
    <t>Report solde année précédente</t>
  </si>
  <si>
    <t>BUDGET</t>
  </si>
  <si>
    <t>REALISE</t>
  </si>
  <si>
    <t>AIESME</t>
  </si>
  <si>
    <t>AG</t>
  </si>
  <si>
    <t>AFTERWORKS</t>
  </si>
  <si>
    <t>Sorties - visites</t>
  </si>
  <si>
    <t>Réunion Bureau</t>
  </si>
  <si>
    <t>Déplacement</t>
  </si>
  <si>
    <t>Reprographie</t>
  </si>
  <si>
    <t>Frais bancaires</t>
  </si>
  <si>
    <t>Divers</t>
  </si>
  <si>
    <t>Déplacements exceptionnels</t>
  </si>
  <si>
    <t>CB</t>
  </si>
  <si>
    <t>CHQ</t>
  </si>
  <si>
    <t>ESP</t>
  </si>
  <si>
    <t>VIR</t>
  </si>
  <si>
    <t>Congrès de Toulouse</t>
  </si>
  <si>
    <t>Cotisation organismes</t>
  </si>
  <si>
    <t>Dotation AIESME</t>
  </si>
  <si>
    <t>Contrôle</t>
  </si>
  <si>
    <t>Afterwork</t>
  </si>
  <si>
    <t>Objet dépenses</t>
  </si>
  <si>
    <t>Crédit AIESME</t>
  </si>
  <si>
    <t>Réunion du 3/5</t>
  </si>
  <si>
    <t>RUBRIQUE</t>
  </si>
  <si>
    <t>Commentaires</t>
  </si>
  <si>
    <t>REGION</t>
  </si>
  <si>
    <t>Autres recettes éventuelles</t>
  </si>
  <si>
    <t>Contribution asso 2018 suite à ddfdfd fgfgfh</t>
  </si>
  <si>
    <t>CTRL</t>
  </si>
  <si>
    <t>DIFFERENCE PAR POSTE</t>
  </si>
  <si>
    <t>hhhhhhhhhhhhhhh</t>
  </si>
  <si>
    <t>Participants</t>
  </si>
  <si>
    <t>Dotation suppl. AIESME</t>
  </si>
  <si>
    <t>Crédit Participants</t>
  </si>
  <si>
    <t>Postes et Télécoms</t>
  </si>
  <si>
    <t>Fournitures</t>
  </si>
  <si>
    <t>Représentation</t>
  </si>
  <si>
    <t>gggggg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</si>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</sst>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  <numFmt numFmtId="165" formatCode="#,##0.00\ &quot;€&quot;"/>
    <numFmt numFmtId="166" formatCode="[$-40C]d\-mmm\-yy;@"/>
    <numFmt numFmtId="167" formatCode="dd/mm/yy;@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color rgb="FF0000FF"/>
      <name val="Calibri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164" fontId="1" fillId="0" borderId="3" xfId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0" fillId="0" borderId="0" xfId="0" applyFont="1"/>
    <xf numFmtId="164" fontId="1" fillId="0" borderId="0" xfId="1" applyFont="1" applyBorder="1" applyAlignment="1" applyProtection="1">
      <alignment horizontal="center"/>
    </xf>
    <xf numFmtId="165" fontId="0" fillId="0" borderId="0" xfId="0" applyNumberFormat="1" applyFont="1"/>
    <xf numFmtId="0" fontId="0" fillId="0" borderId="0" xfId="0" applyProtection="1"/>
    <xf numFmtId="0" fontId="0" fillId="0" borderId="4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165" fontId="0" fillId="0" borderId="0" xfId="0" applyNumberFormat="1" applyBorder="1" applyProtection="1"/>
    <xf numFmtId="164" fontId="0" fillId="0" borderId="0" xfId="1" applyFont="1" applyBorder="1" applyProtection="1"/>
    <xf numFmtId="0" fontId="2" fillId="0" borderId="0" xfId="0" applyFont="1" applyProtection="1"/>
    <xf numFmtId="165" fontId="2" fillId="2" borderId="0" xfId="0" applyNumberFormat="1" applyFont="1" applyFill="1" applyProtection="1"/>
    <xf numFmtId="0" fontId="5" fillId="3" borderId="0" xfId="0" applyFont="1" applyFill="1" applyProtection="1"/>
    <xf numFmtId="165" fontId="5" fillId="3" borderId="0" xfId="0" applyNumberFormat="1" applyFont="1" applyFill="1" applyProtection="1"/>
    <xf numFmtId="0" fontId="0" fillId="0" borderId="3" xfId="0" applyBorder="1" applyProtection="1"/>
    <xf numFmtId="0" fontId="0" fillId="0" borderId="4" xfId="0" applyFill="1" applyBorder="1" applyAlignment="1" applyProtection="1">
      <alignment horizontal="left" vertical="center"/>
    </xf>
    <xf numFmtId="0" fontId="0" fillId="0" borderId="3" xfId="0" applyFill="1" applyBorder="1" applyProtection="1"/>
    <xf numFmtId="164" fontId="1" fillId="4" borderId="3" xfId="1" applyFont="1" applyFill="1" applyBorder="1" applyAlignment="1" applyProtection="1">
      <alignment horizontal="center"/>
      <protection locked="0"/>
    </xf>
    <xf numFmtId="165" fontId="0" fillId="4" borderId="3" xfId="0" applyNumberForma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0" borderId="0" xfId="0" applyFont="1" applyProtection="1"/>
    <xf numFmtId="0" fontId="6" fillId="0" borderId="0" xfId="0" applyFont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2" fillId="4" borderId="3" xfId="0" applyFont="1" applyFill="1" applyBorder="1" applyAlignment="1" applyProtection="1">
      <alignment horizontal="center" vertical="center"/>
      <protection locked="0"/>
    </xf>
    <xf numFmtId="165" fontId="0" fillId="4" borderId="3" xfId="0" applyNumberFormat="1" applyFont="1" applyFill="1" applyBorder="1" applyAlignment="1" applyProtection="1">
      <alignment horizontal="center" vertical="center"/>
      <protection locked="0"/>
    </xf>
    <xf numFmtId="165" fontId="2" fillId="2" borderId="3" xfId="0" applyNumberFormat="1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horizontal="center" vertical="center"/>
      <protection locked="0"/>
    </xf>
    <xf numFmtId="44" fontId="0" fillId="0" borderId="3" xfId="0" applyNumberFormat="1" applyBorder="1"/>
    <xf numFmtId="167" fontId="0" fillId="4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4" xfId="0" applyFont="1" applyFill="1" applyBorder="1" applyAlignment="1" applyProtection="1">
      <alignment horizontal="center" vertical="center" wrapText="1"/>
      <protection locked="0"/>
    </xf>
    <xf numFmtId="166" fontId="0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0" fontId="2" fillId="0" borderId="3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165" fontId="2" fillId="3" borderId="3" xfId="0" applyNumberFormat="1" applyFont="1" applyFill="1" applyBorder="1"/>
    <xf numFmtId="0" fontId="2" fillId="0" borderId="1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0" fillId="4" borderId="0" xfId="0" applyFill="1" applyAlignment="1" applyProtection="1">
      <protection locked="0"/>
    </xf>
    <xf numFmtId="0" fontId="0" fillId="4" borderId="0" xfId="0" applyFill="1" applyAlignment="1" applyProtection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4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Monétaire" xfId="1" builtinId="4"/>
    <cellStyle name="Normal" xfId="0" builtinId="0"/>
  </cellStyles>
  <dxfs count="7"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18" Type="http://schemas.openxmlformats.org/officeDocument/2006/relationships/image" Target="../media/image19.emf"/><Relationship Id="rId26" Type="http://schemas.openxmlformats.org/officeDocument/2006/relationships/image" Target="../media/image27.emf"/><Relationship Id="rId39" Type="http://schemas.openxmlformats.org/officeDocument/2006/relationships/image" Target="../media/image40.emf"/><Relationship Id="rId3" Type="http://schemas.openxmlformats.org/officeDocument/2006/relationships/image" Target="../media/image4.emf"/><Relationship Id="rId21" Type="http://schemas.openxmlformats.org/officeDocument/2006/relationships/image" Target="../media/image22.emf"/><Relationship Id="rId34" Type="http://schemas.openxmlformats.org/officeDocument/2006/relationships/image" Target="../media/image35.emf"/><Relationship Id="rId42" Type="http://schemas.openxmlformats.org/officeDocument/2006/relationships/image" Target="../media/image43.emf"/><Relationship Id="rId47" Type="http://schemas.openxmlformats.org/officeDocument/2006/relationships/image" Target="../media/image48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17" Type="http://schemas.openxmlformats.org/officeDocument/2006/relationships/image" Target="../media/image18.emf"/><Relationship Id="rId25" Type="http://schemas.openxmlformats.org/officeDocument/2006/relationships/image" Target="../media/image26.emf"/><Relationship Id="rId33" Type="http://schemas.openxmlformats.org/officeDocument/2006/relationships/image" Target="../media/image34.emf"/><Relationship Id="rId38" Type="http://schemas.openxmlformats.org/officeDocument/2006/relationships/image" Target="../media/image39.emf"/><Relationship Id="rId46" Type="http://schemas.openxmlformats.org/officeDocument/2006/relationships/image" Target="../media/image47.emf"/><Relationship Id="rId2" Type="http://schemas.openxmlformats.org/officeDocument/2006/relationships/image" Target="../media/image3.emf"/><Relationship Id="rId16" Type="http://schemas.openxmlformats.org/officeDocument/2006/relationships/image" Target="../media/image17.emf"/><Relationship Id="rId20" Type="http://schemas.openxmlformats.org/officeDocument/2006/relationships/image" Target="../media/image21.emf"/><Relationship Id="rId29" Type="http://schemas.openxmlformats.org/officeDocument/2006/relationships/image" Target="../media/image30.emf"/><Relationship Id="rId41" Type="http://schemas.openxmlformats.org/officeDocument/2006/relationships/image" Target="../media/image42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24" Type="http://schemas.openxmlformats.org/officeDocument/2006/relationships/image" Target="../media/image25.emf"/><Relationship Id="rId32" Type="http://schemas.openxmlformats.org/officeDocument/2006/relationships/image" Target="../media/image33.emf"/><Relationship Id="rId37" Type="http://schemas.openxmlformats.org/officeDocument/2006/relationships/image" Target="../media/image38.emf"/><Relationship Id="rId40" Type="http://schemas.openxmlformats.org/officeDocument/2006/relationships/image" Target="../media/image41.emf"/><Relationship Id="rId45" Type="http://schemas.openxmlformats.org/officeDocument/2006/relationships/image" Target="../media/image46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23" Type="http://schemas.openxmlformats.org/officeDocument/2006/relationships/image" Target="../media/image24.emf"/><Relationship Id="rId28" Type="http://schemas.openxmlformats.org/officeDocument/2006/relationships/image" Target="../media/image29.emf"/><Relationship Id="rId36" Type="http://schemas.openxmlformats.org/officeDocument/2006/relationships/image" Target="../media/image37.emf"/><Relationship Id="rId10" Type="http://schemas.openxmlformats.org/officeDocument/2006/relationships/image" Target="../media/image11.emf"/><Relationship Id="rId19" Type="http://schemas.openxmlformats.org/officeDocument/2006/relationships/image" Target="../media/image20.emf"/><Relationship Id="rId31" Type="http://schemas.openxmlformats.org/officeDocument/2006/relationships/image" Target="../media/image32.emf"/><Relationship Id="rId44" Type="http://schemas.openxmlformats.org/officeDocument/2006/relationships/image" Target="../media/image45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Relationship Id="rId22" Type="http://schemas.openxmlformats.org/officeDocument/2006/relationships/image" Target="../media/image23.emf"/><Relationship Id="rId27" Type="http://schemas.openxmlformats.org/officeDocument/2006/relationships/image" Target="../media/image28.emf"/><Relationship Id="rId30" Type="http://schemas.openxmlformats.org/officeDocument/2006/relationships/image" Target="../media/image31.emf"/><Relationship Id="rId35" Type="http://schemas.openxmlformats.org/officeDocument/2006/relationships/image" Target="../media/image36.emf"/><Relationship Id="rId43" Type="http://schemas.openxmlformats.org/officeDocument/2006/relationships/image" Target="../media/image44.emf"/><Relationship Id="rId48" Type="http://schemas.openxmlformats.org/officeDocument/2006/relationships/image" Target="../media/image4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28575</xdr:rowOff>
    </xdr:from>
    <xdr:to>
      <xdr:col>1</xdr:col>
      <xdr:colOff>1536807</xdr:colOff>
      <xdr:row>7</xdr:row>
      <xdr:rowOff>93944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228600"/>
          <a:ext cx="1174857" cy="1303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</xdr:row>
          <xdr:rowOff>0</xdr:rowOff>
        </xdr:from>
        <xdr:to>
          <xdr:col>8</xdr:col>
          <xdr:colOff>295275</xdr:colOff>
          <xdr:row>3</xdr:row>
          <xdr:rowOff>9525</xdr:rowOff>
        </xdr:to>
        <xdr:sp macro="" textlink="">
          <xdr:nvSpPr>
            <xdr:cNvPr id="3074" name="CheckBox1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</xdr:row>
          <xdr:rowOff>0</xdr:rowOff>
        </xdr:from>
        <xdr:to>
          <xdr:col>8</xdr:col>
          <xdr:colOff>295275</xdr:colOff>
          <xdr:row>3</xdr:row>
          <xdr:rowOff>209550</xdr:rowOff>
        </xdr:to>
        <xdr:sp macro="" textlink="">
          <xdr:nvSpPr>
            <xdr:cNvPr id="3075" name="CheckBox2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4</xdr:row>
          <xdr:rowOff>0</xdr:rowOff>
        </xdr:from>
        <xdr:to>
          <xdr:col>8</xdr:col>
          <xdr:colOff>295275</xdr:colOff>
          <xdr:row>5</xdr:row>
          <xdr:rowOff>9525</xdr:rowOff>
        </xdr:to>
        <xdr:sp macro="" textlink="">
          <xdr:nvSpPr>
            <xdr:cNvPr id="3076" name="CheckBox3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5</xdr:row>
          <xdr:rowOff>0</xdr:rowOff>
        </xdr:from>
        <xdr:to>
          <xdr:col>8</xdr:col>
          <xdr:colOff>295275</xdr:colOff>
          <xdr:row>6</xdr:row>
          <xdr:rowOff>9525</xdr:rowOff>
        </xdr:to>
        <xdr:sp macro="" textlink="">
          <xdr:nvSpPr>
            <xdr:cNvPr id="3077" name="CheckBox4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6</xdr:row>
          <xdr:rowOff>0</xdr:rowOff>
        </xdr:from>
        <xdr:to>
          <xdr:col>8</xdr:col>
          <xdr:colOff>295275</xdr:colOff>
          <xdr:row>7</xdr:row>
          <xdr:rowOff>9525</xdr:rowOff>
        </xdr:to>
        <xdr:sp macro="" textlink="">
          <xdr:nvSpPr>
            <xdr:cNvPr id="3078" name="CheckBox5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7</xdr:row>
          <xdr:rowOff>0</xdr:rowOff>
        </xdr:from>
        <xdr:to>
          <xdr:col>8</xdr:col>
          <xdr:colOff>295275</xdr:colOff>
          <xdr:row>8</xdr:row>
          <xdr:rowOff>9525</xdr:rowOff>
        </xdr:to>
        <xdr:sp macro="" textlink="">
          <xdr:nvSpPr>
            <xdr:cNvPr id="3079" name="CheckBox6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8</xdr:row>
          <xdr:rowOff>0</xdr:rowOff>
        </xdr:from>
        <xdr:to>
          <xdr:col>8</xdr:col>
          <xdr:colOff>295275</xdr:colOff>
          <xdr:row>9</xdr:row>
          <xdr:rowOff>9525</xdr:rowOff>
        </xdr:to>
        <xdr:sp macro="" textlink="">
          <xdr:nvSpPr>
            <xdr:cNvPr id="3080" name="CheckBox7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9</xdr:row>
          <xdr:rowOff>0</xdr:rowOff>
        </xdr:from>
        <xdr:to>
          <xdr:col>8</xdr:col>
          <xdr:colOff>295275</xdr:colOff>
          <xdr:row>10</xdr:row>
          <xdr:rowOff>9525</xdr:rowOff>
        </xdr:to>
        <xdr:sp macro="" textlink="">
          <xdr:nvSpPr>
            <xdr:cNvPr id="3081" name="CheckBox8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10</xdr:row>
          <xdr:rowOff>0</xdr:rowOff>
        </xdr:from>
        <xdr:to>
          <xdr:col>8</xdr:col>
          <xdr:colOff>295275</xdr:colOff>
          <xdr:row>11</xdr:row>
          <xdr:rowOff>9525</xdr:rowOff>
        </xdr:to>
        <xdr:sp macro="" textlink="">
          <xdr:nvSpPr>
            <xdr:cNvPr id="3082" name="CheckBox9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11</xdr:row>
          <xdr:rowOff>0</xdr:rowOff>
        </xdr:from>
        <xdr:to>
          <xdr:col>8</xdr:col>
          <xdr:colOff>295275</xdr:colOff>
          <xdr:row>12</xdr:row>
          <xdr:rowOff>9525</xdr:rowOff>
        </xdr:to>
        <xdr:sp macro="" textlink="">
          <xdr:nvSpPr>
            <xdr:cNvPr id="3083" name="CheckBox10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12</xdr:row>
          <xdr:rowOff>9525</xdr:rowOff>
        </xdr:from>
        <xdr:to>
          <xdr:col>8</xdr:col>
          <xdr:colOff>285750</xdr:colOff>
          <xdr:row>12</xdr:row>
          <xdr:rowOff>161925</xdr:rowOff>
        </xdr:to>
        <xdr:sp macro="" textlink="">
          <xdr:nvSpPr>
            <xdr:cNvPr id="3084" name="CheckBox11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13</xdr:row>
          <xdr:rowOff>9525</xdr:rowOff>
        </xdr:from>
        <xdr:to>
          <xdr:col>8</xdr:col>
          <xdr:colOff>285750</xdr:colOff>
          <xdr:row>13</xdr:row>
          <xdr:rowOff>161925</xdr:rowOff>
        </xdr:to>
        <xdr:sp macro="" textlink="">
          <xdr:nvSpPr>
            <xdr:cNvPr id="3085" name="CheckBox12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14</xdr:row>
          <xdr:rowOff>9525</xdr:rowOff>
        </xdr:from>
        <xdr:to>
          <xdr:col>8</xdr:col>
          <xdr:colOff>285750</xdr:colOff>
          <xdr:row>14</xdr:row>
          <xdr:rowOff>161925</xdr:rowOff>
        </xdr:to>
        <xdr:sp macro="" textlink="">
          <xdr:nvSpPr>
            <xdr:cNvPr id="3086" name="CheckBox13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15</xdr:row>
          <xdr:rowOff>9525</xdr:rowOff>
        </xdr:from>
        <xdr:to>
          <xdr:col>8</xdr:col>
          <xdr:colOff>285750</xdr:colOff>
          <xdr:row>15</xdr:row>
          <xdr:rowOff>161925</xdr:rowOff>
        </xdr:to>
        <xdr:sp macro="" textlink="">
          <xdr:nvSpPr>
            <xdr:cNvPr id="3087" name="CheckBox14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16</xdr:row>
          <xdr:rowOff>9525</xdr:rowOff>
        </xdr:from>
        <xdr:to>
          <xdr:col>8</xdr:col>
          <xdr:colOff>285750</xdr:colOff>
          <xdr:row>16</xdr:row>
          <xdr:rowOff>161925</xdr:rowOff>
        </xdr:to>
        <xdr:sp macro="" textlink="">
          <xdr:nvSpPr>
            <xdr:cNvPr id="3088" name="CheckBox15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17</xdr:row>
          <xdr:rowOff>9525</xdr:rowOff>
        </xdr:from>
        <xdr:to>
          <xdr:col>8</xdr:col>
          <xdr:colOff>285750</xdr:colOff>
          <xdr:row>17</xdr:row>
          <xdr:rowOff>161925</xdr:rowOff>
        </xdr:to>
        <xdr:sp macro="" textlink="">
          <xdr:nvSpPr>
            <xdr:cNvPr id="3089" name="CheckBox16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18</xdr:row>
          <xdr:rowOff>9525</xdr:rowOff>
        </xdr:from>
        <xdr:to>
          <xdr:col>8</xdr:col>
          <xdr:colOff>285750</xdr:colOff>
          <xdr:row>18</xdr:row>
          <xdr:rowOff>161925</xdr:rowOff>
        </xdr:to>
        <xdr:sp macro="" textlink="">
          <xdr:nvSpPr>
            <xdr:cNvPr id="3090" name="CheckBox17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19</xdr:row>
          <xdr:rowOff>9525</xdr:rowOff>
        </xdr:from>
        <xdr:to>
          <xdr:col>8</xdr:col>
          <xdr:colOff>285750</xdr:colOff>
          <xdr:row>19</xdr:row>
          <xdr:rowOff>161925</xdr:rowOff>
        </xdr:to>
        <xdr:sp macro="" textlink="">
          <xdr:nvSpPr>
            <xdr:cNvPr id="3091" name="CheckBox18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20</xdr:row>
          <xdr:rowOff>9525</xdr:rowOff>
        </xdr:from>
        <xdr:to>
          <xdr:col>8</xdr:col>
          <xdr:colOff>285750</xdr:colOff>
          <xdr:row>20</xdr:row>
          <xdr:rowOff>161925</xdr:rowOff>
        </xdr:to>
        <xdr:sp macro="" textlink="">
          <xdr:nvSpPr>
            <xdr:cNvPr id="3092" name="CheckBox19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21</xdr:row>
          <xdr:rowOff>9525</xdr:rowOff>
        </xdr:from>
        <xdr:to>
          <xdr:col>8</xdr:col>
          <xdr:colOff>285750</xdr:colOff>
          <xdr:row>21</xdr:row>
          <xdr:rowOff>161925</xdr:rowOff>
        </xdr:to>
        <xdr:sp macro="" textlink="">
          <xdr:nvSpPr>
            <xdr:cNvPr id="3093" name="CheckBox20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22</xdr:row>
          <xdr:rowOff>9525</xdr:rowOff>
        </xdr:from>
        <xdr:to>
          <xdr:col>8</xdr:col>
          <xdr:colOff>285750</xdr:colOff>
          <xdr:row>22</xdr:row>
          <xdr:rowOff>161925</xdr:rowOff>
        </xdr:to>
        <xdr:sp macro="" textlink="">
          <xdr:nvSpPr>
            <xdr:cNvPr id="3094" name="CheckBox21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23</xdr:row>
          <xdr:rowOff>9525</xdr:rowOff>
        </xdr:from>
        <xdr:to>
          <xdr:col>8</xdr:col>
          <xdr:colOff>285750</xdr:colOff>
          <xdr:row>23</xdr:row>
          <xdr:rowOff>161925</xdr:rowOff>
        </xdr:to>
        <xdr:sp macro="" textlink="">
          <xdr:nvSpPr>
            <xdr:cNvPr id="3095" name="CheckBox22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24</xdr:row>
          <xdr:rowOff>9525</xdr:rowOff>
        </xdr:from>
        <xdr:to>
          <xdr:col>8</xdr:col>
          <xdr:colOff>285750</xdr:colOff>
          <xdr:row>24</xdr:row>
          <xdr:rowOff>161925</xdr:rowOff>
        </xdr:to>
        <xdr:sp macro="" textlink="">
          <xdr:nvSpPr>
            <xdr:cNvPr id="3096" name="CheckBox23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25</xdr:row>
          <xdr:rowOff>9525</xdr:rowOff>
        </xdr:from>
        <xdr:to>
          <xdr:col>8</xdr:col>
          <xdr:colOff>285750</xdr:colOff>
          <xdr:row>25</xdr:row>
          <xdr:rowOff>161925</xdr:rowOff>
        </xdr:to>
        <xdr:sp macro="" textlink="">
          <xdr:nvSpPr>
            <xdr:cNvPr id="3097" name="CheckBox24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26</xdr:row>
          <xdr:rowOff>9525</xdr:rowOff>
        </xdr:from>
        <xdr:to>
          <xdr:col>8</xdr:col>
          <xdr:colOff>285750</xdr:colOff>
          <xdr:row>26</xdr:row>
          <xdr:rowOff>161925</xdr:rowOff>
        </xdr:to>
        <xdr:sp macro="" textlink="">
          <xdr:nvSpPr>
            <xdr:cNvPr id="3098" name="CheckBox25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27</xdr:row>
          <xdr:rowOff>9525</xdr:rowOff>
        </xdr:from>
        <xdr:to>
          <xdr:col>8</xdr:col>
          <xdr:colOff>285750</xdr:colOff>
          <xdr:row>27</xdr:row>
          <xdr:rowOff>161925</xdr:rowOff>
        </xdr:to>
        <xdr:sp macro="" textlink="">
          <xdr:nvSpPr>
            <xdr:cNvPr id="3099" name="CheckBox26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28</xdr:row>
          <xdr:rowOff>9525</xdr:rowOff>
        </xdr:from>
        <xdr:to>
          <xdr:col>8</xdr:col>
          <xdr:colOff>285750</xdr:colOff>
          <xdr:row>28</xdr:row>
          <xdr:rowOff>161925</xdr:rowOff>
        </xdr:to>
        <xdr:sp macro="" textlink="">
          <xdr:nvSpPr>
            <xdr:cNvPr id="3100" name="CheckBox27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29</xdr:row>
          <xdr:rowOff>9525</xdr:rowOff>
        </xdr:from>
        <xdr:to>
          <xdr:col>8</xdr:col>
          <xdr:colOff>285750</xdr:colOff>
          <xdr:row>29</xdr:row>
          <xdr:rowOff>161925</xdr:rowOff>
        </xdr:to>
        <xdr:sp macro="" textlink="">
          <xdr:nvSpPr>
            <xdr:cNvPr id="3101" name="CheckBox28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30</xdr:row>
          <xdr:rowOff>9525</xdr:rowOff>
        </xdr:from>
        <xdr:to>
          <xdr:col>8</xdr:col>
          <xdr:colOff>285750</xdr:colOff>
          <xdr:row>30</xdr:row>
          <xdr:rowOff>161925</xdr:rowOff>
        </xdr:to>
        <xdr:sp macro="" textlink="">
          <xdr:nvSpPr>
            <xdr:cNvPr id="3102" name="CheckBox29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31</xdr:row>
          <xdr:rowOff>9525</xdr:rowOff>
        </xdr:from>
        <xdr:to>
          <xdr:col>8</xdr:col>
          <xdr:colOff>285750</xdr:colOff>
          <xdr:row>31</xdr:row>
          <xdr:rowOff>161925</xdr:rowOff>
        </xdr:to>
        <xdr:sp macro="" textlink="">
          <xdr:nvSpPr>
            <xdr:cNvPr id="3103" name="CheckBox30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32</xdr:row>
          <xdr:rowOff>9525</xdr:rowOff>
        </xdr:from>
        <xdr:to>
          <xdr:col>8</xdr:col>
          <xdr:colOff>285750</xdr:colOff>
          <xdr:row>32</xdr:row>
          <xdr:rowOff>161925</xdr:rowOff>
        </xdr:to>
        <xdr:sp macro="" textlink="">
          <xdr:nvSpPr>
            <xdr:cNvPr id="3104" name="CheckBox31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33</xdr:row>
          <xdr:rowOff>9525</xdr:rowOff>
        </xdr:from>
        <xdr:to>
          <xdr:col>8</xdr:col>
          <xdr:colOff>285750</xdr:colOff>
          <xdr:row>33</xdr:row>
          <xdr:rowOff>161925</xdr:rowOff>
        </xdr:to>
        <xdr:sp macro="" textlink="">
          <xdr:nvSpPr>
            <xdr:cNvPr id="3105" name="CheckBox32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34</xdr:row>
          <xdr:rowOff>9525</xdr:rowOff>
        </xdr:from>
        <xdr:to>
          <xdr:col>8</xdr:col>
          <xdr:colOff>285750</xdr:colOff>
          <xdr:row>34</xdr:row>
          <xdr:rowOff>161925</xdr:rowOff>
        </xdr:to>
        <xdr:sp macro="" textlink="">
          <xdr:nvSpPr>
            <xdr:cNvPr id="3106" name="CheckBox33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35</xdr:row>
          <xdr:rowOff>9525</xdr:rowOff>
        </xdr:from>
        <xdr:to>
          <xdr:col>8</xdr:col>
          <xdr:colOff>285750</xdr:colOff>
          <xdr:row>35</xdr:row>
          <xdr:rowOff>161925</xdr:rowOff>
        </xdr:to>
        <xdr:sp macro="" textlink="">
          <xdr:nvSpPr>
            <xdr:cNvPr id="3107" name="CheckBox34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36</xdr:row>
          <xdr:rowOff>9525</xdr:rowOff>
        </xdr:from>
        <xdr:to>
          <xdr:col>8</xdr:col>
          <xdr:colOff>285750</xdr:colOff>
          <xdr:row>36</xdr:row>
          <xdr:rowOff>161925</xdr:rowOff>
        </xdr:to>
        <xdr:sp macro="" textlink="">
          <xdr:nvSpPr>
            <xdr:cNvPr id="3108" name="CheckBox35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37</xdr:row>
          <xdr:rowOff>9525</xdr:rowOff>
        </xdr:from>
        <xdr:to>
          <xdr:col>8</xdr:col>
          <xdr:colOff>285750</xdr:colOff>
          <xdr:row>37</xdr:row>
          <xdr:rowOff>161925</xdr:rowOff>
        </xdr:to>
        <xdr:sp macro="" textlink="">
          <xdr:nvSpPr>
            <xdr:cNvPr id="3109" name="CheckBox36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38</xdr:row>
          <xdr:rowOff>9525</xdr:rowOff>
        </xdr:from>
        <xdr:to>
          <xdr:col>8</xdr:col>
          <xdr:colOff>285750</xdr:colOff>
          <xdr:row>38</xdr:row>
          <xdr:rowOff>161925</xdr:rowOff>
        </xdr:to>
        <xdr:sp macro="" textlink="">
          <xdr:nvSpPr>
            <xdr:cNvPr id="3110" name="CheckBox37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39</xdr:row>
          <xdr:rowOff>9525</xdr:rowOff>
        </xdr:from>
        <xdr:to>
          <xdr:col>8</xdr:col>
          <xdr:colOff>285750</xdr:colOff>
          <xdr:row>39</xdr:row>
          <xdr:rowOff>161925</xdr:rowOff>
        </xdr:to>
        <xdr:sp macro="" textlink="">
          <xdr:nvSpPr>
            <xdr:cNvPr id="3111" name="CheckBox38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40</xdr:row>
          <xdr:rowOff>9525</xdr:rowOff>
        </xdr:from>
        <xdr:to>
          <xdr:col>8</xdr:col>
          <xdr:colOff>285750</xdr:colOff>
          <xdr:row>40</xdr:row>
          <xdr:rowOff>161925</xdr:rowOff>
        </xdr:to>
        <xdr:sp macro="" textlink="">
          <xdr:nvSpPr>
            <xdr:cNvPr id="3112" name="CheckBox39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41</xdr:row>
          <xdr:rowOff>9525</xdr:rowOff>
        </xdr:from>
        <xdr:to>
          <xdr:col>8</xdr:col>
          <xdr:colOff>285750</xdr:colOff>
          <xdr:row>41</xdr:row>
          <xdr:rowOff>161925</xdr:rowOff>
        </xdr:to>
        <xdr:sp macro="" textlink="">
          <xdr:nvSpPr>
            <xdr:cNvPr id="3113" name="CheckBox40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42</xdr:row>
          <xdr:rowOff>9525</xdr:rowOff>
        </xdr:from>
        <xdr:to>
          <xdr:col>8</xdr:col>
          <xdr:colOff>285750</xdr:colOff>
          <xdr:row>42</xdr:row>
          <xdr:rowOff>161925</xdr:rowOff>
        </xdr:to>
        <xdr:sp macro="" textlink="">
          <xdr:nvSpPr>
            <xdr:cNvPr id="3114" name="CheckBox41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43</xdr:row>
          <xdr:rowOff>9525</xdr:rowOff>
        </xdr:from>
        <xdr:to>
          <xdr:col>8</xdr:col>
          <xdr:colOff>285750</xdr:colOff>
          <xdr:row>43</xdr:row>
          <xdr:rowOff>161925</xdr:rowOff>
        </xdr:to>
        <xdr:sp macro="" textlink="">
          <xdr:nvSpPr>
            <xdr:cNvPr id="3115" name="CheckBox42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44</xdr:row>
          <xdr:rowOff>9525</xdr:rowOff>
        </xdr:from>
        <xdr:to>
          <xdr:col>8</xdr:col>
          <xdr:colOff>285750</xdr:colOff>
          <xdr:row>44</xdr:row>
          <xdr:rowOff>161925</xdr:rowOff>
        </xdr:to>
        <xdr:sp macro="" textlink="">
          <xdr:nvSpPr>
            <xdr:cNvPr id="3116" name="CheckBox43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45</xdr:row>
          <xdr:rowOff>9525</xdr:rowOff>
        </xdr:from>
        <xdr:to>
          <xdr:col>8</xdr:col>
          <xdr:colOff>285750</xdr:colOff>
          <xdr:row>45</xdr:row>
          <xdr:rowOff>161925</xdr:rowOff>
        </xdr:to>
        <xdr:sp macro="" textlink="">
          <xdr:nvSpPr>
            <xdr:cNvPr id="3117" name="CheckBox44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46</xdr:row>
          <xdr:rowOff>9525</xdr:rowOff>
        </xdr:from>
        <xdr:to>
          <xdr:col>8</xdr:col>
          <xdr:colOff>285750</xdr:colOff>
          <xdr:row>46</xdr:row>
          <xdr:rowOff>161925</xdr:rowOff>
        </xdr:to>
        <xdr:sp macro="" textlink="">
          <xdr:nvSpPr>
            <xdr:cNvPr id="3118" name="CheckBox45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47</xdr:row>
          <xdr:rowOff>9525</xdr:rowOff>
        </xdr:from>
        <xdr:to>
          <xdr:col>8</xdr:col>
          <xdr:colOff>285750</xdr:colOff>
          <xdr:row>47</xdr:row>
          <xdr:rowOff>161925</xdr:rowOff>
        </xdr:to>
        <xdr:sp macro="" textlink="">
          <xdr:nvSpPr>
            <xdr:cNvPr id="3119" name="CheckBox46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48</xdr:row>
          <xdr:rowOff>9525</xdr:rowOff>
        </xdr:from>
        <xdr:to>
          <xdr:col>8</xdr:col>
          <xdr:colOff>285750</xdr:colOff>
          <xdr:row>48</xdr:row>
          <xdr:rowOff>161925</xdr:rowOff>
        </xdr:to>
        <xdr:sp macro="" textlink="">
          <xdr:nvSpPr>
            <xdr:cNvPr id="3120" name="CheckBox47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49</xdr:row>
          <xdr:rowOff>9525</xdr:rowOff>
        </xdr:from>
        <xdr:to>
          <xdr:col>8</xdr:col>
          <xdr:colOff>285750</xdr:colOff>
          <xdr:row>49</xdr:row>
          <xdr:rowOff>161925</xdr:rowOff>
        </xdr:to>
        <xdr:sp macro="" textlink="">
          <xdr:nvSpPr>
            <xdr:cNvPr id="3121" name="CheckBox48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50</xdr:row>
          <xdr:rowOff>9525</xdr:rowOff>
        </xdr:from>
        <xdr:to>
          <xdr:col>8</xdr:col>
          <xdr:colOff>285750</xdr:colOff>
          <xdr:row>50</xdr:row>
          <xdr:rowOff>161925</xdr:rowOff>
        </xdr:to>
        <xdr:sp macro="" textlink="">
          <xdr:nvSpPr>
            <xdr:cNvPr id="3122" name="CheckBox49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51</xdr:row>
          <xdr:rowOff>9525</xdr:rowOff>
        </xdr:from>
        <xdr:to>
          <xdr:col>8</xdr:col>
          <xdr:colOff>285750</xdr:colOff>
          <xdr:row>51</xdr:row>
          <xdr:rowOff>161925</xdr:rowOff>
        </xdr:to>
        <xdr:sp macro="" textlink="">
          <xdr:nvSpPr>
            <xdr:cNvPr id="3123" name="CheckBox50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52</xdr:row>
          <xdr:rowOff>9525</xdr:rowOff>
        </xdr:from>
        <xdr:to>
          <xdr:col>8</xdr:col>
          <xdr:colOff>285750</xdr:colOff>
          <xdr:row>52</xdr:row>
          <xdr:rowOff>161925</xdr:rowOff>
        </xdr:to>
        <xdr:sp macro="" textlink="">
          <xdr:nvSpPr>
            <xdr:cNvPr id="3124" name="CheckBox51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53</xdr:row>
          <xdr:rowOff>9525</xdr:rowOff>
        </xdr:from>
        <xdr:to>
          <xdr:col>8</xdr:col>
          <xdr:colOff>285750</xdr:colOff>
          <xdr:row>53</xdr:row>
          <xdr:rowOff>161925</xdr:rowOff>
        </xdr:to>
        <xdr:sp macro="" textlink="">
          <xdr:nvSpPr>
            <xdr:cNvPr id="3125" name="CheckBox52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54</xdr:row>
          <xdr:rowOff>9525</xdr:rowOff>
        </xdr:from>
        <xdr:to>
          <xdr:col>8</xdr:col>
          <xdr:colOff>285750</xdr:colOff>
          <xdr:row>54</xdr:row>
          <xdr:rowOff>161925</xdr:rowOff>
        </xdr:to>
        <xdr:sp macro="" textlink="">
          <xdr:nvSpPr>
            <xdr:cNvPr id="3126" name="CheckBox53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55</xdr:row>
          <xdr:rowOff>9525</xdr:rowOff>
        </xdr:from>
        <xdr:to>
          <xdr:col>8</xdr:col>
          <xdr:colOff>285750</xdr:colOff>
          <xdr:row>55</xdr:row>
          <xdr:rowOff>161925</xdr:rowOff>
        </xdr:to>
        <xdr:sp macro="" textlink="">
          <xdr:nvSpPr>
            <xdr:cNvPr id="3127" name="CheckBox54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58</xdr:row>
          <xdr:rowOff>9525</xdr:rowOff>
        </xdr:from>
        <xdr:to>
          <xdr:col>8</xdr:col>
          <xdr:colOff>285750</xdr:colOff>
          <xdr:row>58</xdr:row>
          <xdr:rowOff>161925</xdr:rowOff>
        </xdr:to>
        <xdr:sp macro="" textlink="">
          <xdr:nvSpPr>
            <xdr:cNvPr id="3128" name="CheckBox55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60</xdr:row>
          <xdr:rowOff>9525</xdr:rowOff>
        </xdr:from>
        <xdr:to>
          <xdr:col>8</xdr:col>
          <xdr:colOff>285750</xdr:colOff>
          <xdr:row>60</xdr:row>
          <xdr:rowOff>161925</xdr:rowOff>
        </xdr:to>
        <xdr:sp macro="" textlink="">
          <xdr:nvSpPr>
            <xdr:cNvPr id="3129" name="CheckBox56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61</xdr:row>
          <xdr:rowOff>9525</xdr:rowOff>
        </xdr:from>
        <xdr:to>
          <xdr:col>8</xdr:col>
          <xdr:colOff>285750</xdr:colOff>
          <xdr:row>61</xdr:row>
          <xdr:rowOff>161925</xdr:rowOff>
        </xdr:to>
        <xdr:sp macro="" textlink="">
          <xdr:nvSpPr>
            <xdr:cNvPr id="3130" name="CheckBox57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247649</xdr:colOff>
      <xdr:row>1</xdr:row>
      <xdr:rowOff>28575</xdr:rowOff>
    </xdr:from>
    <xdr:to>
      <xdr:col>1</xdr:col>
      <xdr:colOff>1422506</xdr:colOff>
      <xdr:row>7</xdr:row>
      <xdr:rowOff>93944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9" y="228600"/>
          <a:ext cx="1174857" cy="1303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8.emf"/><Relationship Id="rId21" Type="http://schemas.openxmlformats.org/officeDocument/2006/relationships/control" Target="../activeX/activeX14.xml"/><Relationship Id="rId42" Type="http://schemas.openxmlformats.org/officeDocument/2006/relationships/image" Target="../media/image16.emf"/><Relationship Id="rId47" Type="http://schemas.openxmlformats.org/officeDocument/2006/relationships/control" Target="../activeX/activeX27.xml"/><Relationship Id="rId63" Type="http://schemas.openxmlformats.org/officeDocument/2006/relationships/control" Target="../activeX/activeX35.xml"/><Relationship Id="rId68" Type="http://schemas.openxmlformats.org/officeDocument/2006/relationships/image" Target="../media/image29.emf"/><Relationship Id="rId84" Type="http://schemas.openxmlformats.org/officeDocument/2006/relationships/image" Target="../media/image37.emf"/><Relationship Id="rId89" Type="http://schemas.openxmlformats.org/officeDocument/2006/relationships/control" Target="../activeX/activeX48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39.xml"/><Relationship Id="rId92" Type="http://schemas.openxmlformats.org/officeDocument/2006/relationships/image" Target="../media/image41.emf"/><Relationship Id="rId2" Type="http://schemas.openxmlformats.org/officeDocument/2006/relationships/drawing" Target="../drawings/drawing2.xml"/><Relationship Id="rId16" Type="http://schemas.openxmlformats.org/officeDocument/2006/relationships/image" Target="../media/image3.emf"/><Relationship Id="rId29" Type="http://schemas.openxmlformats.org/officeDocument/2006/relationships/control" Target="../activeX/activeX18.xml"/><Relationship Id="rId107" Type="http://schemas.openxmlformats.org/officeDocument/2006/relationships/control" Target="../activeX/activeX57.xml"/><Relationship Id="rId11" Type="http://schemas.openxmlformats.org/officeDocument/2006/relationships/control" Target="../activeX/activeX7.xml"/><Relationship Id="rId24" Type="http://schemas.openxmlformats.org/officeDocument/2006/relationships/image" Target="../media/image7.emf"/><Relationship Id="rId32" Type="http://schemas.openxmlformats.org/officeDocument/2006/relationships/image" Target="../media/image11.emf"/><Relationship Id="rId37" Type="http://schemas.openxmlformats.org/officeDocument/2006/relationships/control" Target="../activeX/activeX22.xml"/><Relationship Id="rId40" Type="http://schemas.openxmlformats.org/officeDocument/2006/relationships/image" Target="../media/image15.emf"/><Relationship Id="rId45" Type="http://schemas.openxmlformats.org/officeDocument/2006/relationships/control" Target="../activeX/activeX26.xml"/><Relationship Id="rId53" Type="http://schemas.openxmlformats.org/officeDocument/2006/relationships/control" Target="../activeX/activeX30.xml"/><Relationship Id="rId58" Type="http://schemas.openxmlformats.org/officeDocument/2006/relationships/image" Target="../media/image24.emf"/><Relationship Id="rId66" Type="http://schemas.openxmlformats.org/officeDocument/2006/relationships/image" Target="../media/image28.emf"/><Relationship Id="rId74" Type="http://schemas.openxmlformats.org/officeDocument/2006/relationships/image" Target="../media/image32.emf"/><Relationship Id="rId79" Type="http://schemas.openxmlformats.org/officeDocument/2006/relationships/control" Target="../activeX/activeX43.xml"/><Relationship Id="rId87" Type="http://schemas.openxmlformats.org/officeDocument/2006/relationships/control" Target="../activeX/activeX47.xml"/><Relationship Id="rId102" Type="http://schemas.openxmlformats.org/officeDocument/2006/relationships/image" Target="../media/image46.emf"/><Relationship Id="rId5" Type="http://schemas.openxmlformats.org/officeDocument/2006/relationships/image" Target="../media/image2.emf"/><Relationship Id="rId61" Type="http://schemas.openxmlformats.org/officeDocument/2006/relationships/control" Target="../activeX/activeX34.xml"/><Relationship Id="rId82" Type="http://schemas.openxmlformats.org/officeDocument/2006/relationships/image" Target="../media/image36.emf"/><Relationship Id="rId90" Type="http://schemas.openxmlformats.org/officeDocument/2006/relationships/image" Target="../media/image40.emf"/><Relationship Id="rId95" Type="http://schemas.openxmlformats.org/officeDocument/2006/relationships/control" Target="../activeX/activeX51.xml"/><Relationship Id="rId19" Type="http://schemas.openxmlformats.org/officeDocument/2006/relationships/control" Target="../activeX/activeX13.xml"/><Relationship Id="rId14" Type="http://schemas.openxmlformats.org/officeDocument/2006/relationships/control" Target="../activeX/activeX10.xml"/><Relationship Id="rId22" Type="http://schemas.openxmlformats.org/officeDocument/2006/relationships/image" Target="../media/image6.emf"/><Relationship Id="rId27" Type="http://schemas.openxmlformats.org/officeDocument/2006/relationships/control" Target="../activeX/activeX17.xml"/><Relationship Id="rId30" Type="http://schemas.openxmlformats.org/officeDocument/2006/relationships/image" Target="../media/image10.emf"/><Relationship Id="rId35" Type="http://schemas.openxmlformats.org/officeDocument/2006/relationships/control" Target="../activeX/activeX21.xml"/><Relationship Id="rId43" Type="http://schemas.openxmlformats.org/officeDocument/2006/relationships/control" Target="../activeX/activeX25.xml"/><Relationship Id="rId48" Type="http://schemas.openxmlformats.org/officeDocument/2006/relationships/image" Target="../media/image19.emf"/><Relationship Id="rId56" Type="http://schemas.openxmlformats.org/officeDocument/2006/relationships/image" Target="../media/image23.emf"/><Relationship Id="rId64" Type="http://schemas.openxmlformats.org/officeDocument/2006/relationships/image" Target="../media/image27.emf"/><Relationship Id="rId69" Type="http://schemas.openxmlformats.org/officeDocument/2006/relationships/control" Target="../activeX/activeX38.xml"/><Relationship Id="rId77" Type="http://schemas.openxmlformats.org/officeDocument/2006/relationships/control" Target="../activeX/activeX42.xml"/><Relationship Id="rId100" Type="http://schemas.openxmlformats.org/officeDocument/2006/relationships/image" Target="../media/image45.emf"/><Relationship Id="rId105" Type="http://schemas.openxmlformats.org/officeDocument/2006/relationships/control" Target="../activeX/activeX56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29.xml"/><Relationship Id="rId72" Type="http://schemas.openxmlformats.org/officeDocument/2006/relationships/image" Target="../media/image31.emf"/><Relationship Id="rId80" Type="http://schemas.openxmlformats.org/officeDocument/2006/relationships/image" Target="../media/image35.emf"/><Relationship Id="rId85" Type="http://schemas.openxmlformats.org/officeDocument/2006/relationships/control" Target="../activeX/activeX46.xml"/><Relationship Id="rId93" Type="http://schemas.openxmlformats.org/officeDocument/2006/relationships/control" Target="../activeX/activeX50.xml"/><Relationship Id="rId98" Type="http://schemas.openxmlformats.org/officeDocument/2006/relationships/image" Target="../media/image4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16.xml"/><Relationship Id="rId33" Type="http://schemas.openxmlformats.org/officeDocument/2006/relationships/control" Target="../activeX/activeX20.xml"/><Relationship Id="rId38" Type="http://schemas.openxmlformats.org/officeDocument/2006/relationships/image" Target="../media/image14.emf"/><Relationship Id="rId46" Type="http://schemas.openxmlformats.org/officeDocument/2006/relationships/image" Target="../media/image18.emf"/><Relationship Id="rId59" Type="http://schemas.openxmlformats.org/officeDocument/2006/relationships/control" Target="../activeX/activeX33.xml"/><Relationship Id="rId67" Type="http://schemas.openxmlformats.org/officeDocument/2006/relationships/control" Target="../activeX/activeX37.xml"/><Relationship Id="rId103" Type="http://schemas.openxmlformats.org/officeDocument/2006/relationships/control" Target="../activeX/activeX55.xml"/><Relationship Id="rId108" Type="http://schemas.openxmlformats.org/officeDocument/2006/relationships/image" Target="../media/image49.emf"/><Relationship Id="rId20" Type="http://schemas.openxmlformats.org/officeDocument/2006/relationships/image" Target="../media/image5.emf"/><Relationship Id="rId41" Type="http://schemas.openxmlformats.org/officeDocument/2006/relationships/control" Target="../activeX/activeX24.xml"/><Relationship Id="rId54" Type="http://schemas.openxmlformats.org/officeDocument/2006/relationships/image" Target="../media/image22.emf"/><Relationship Id="rId62" Type="http://schemas.openxmlformats.org/officeDocument/2006/relationships/image" Target="../media/image26.emf"/><Relationship Id="rId70" Type="http://schemas.openxmlformats.org/officeDocument/2006/relationships/image" Target="../media/image30.emf"/><Relationship Id="rId75" Type="http://schemas.openxmlformats.org/officeDocument/2006/relationships/control" Target="../activeX/activeX41.xml"/><Relationship Id="rId83" Type="http://schemas.openxmlformats.org/officeDocument/2006/relationships/control" Target="../activeX/activeX45.xml"/><Relationship Id="rId88" Type="http://schemas.openxmlformats.org/officeDocument/2006/relationships/image" Target="../media/image39.emf"/><Relationship Id="rId91" Type="http://schemas.openxmlformats.org/officeDocument/2006/relationships/control" Target="../activeX/activeX49.xml"/><Relationship Id="rId96" Type="http://schemas.openxmlformats.org/officeDocument/2006/relationships/image" Target="../media/image43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5.xml"/><Relationship Id="rId28" Type="http://schemas.openxmlformats.org/officeDocument/2006/relationships/image" Target="../media/image9.emf"/><Relationship Id="rId36" Type="http://schemas.openxmlformats.org/officeDocument/2006/relationships/image" Target="../media/image13.emf"/><Relationship Id="rId49" Type="http://schemas.openxmlformats.org/officeDocument/2006/relationships/control" Target="../activeX/activeX28.xml"/><Relationship Id="rId57" Type="http://schemas.openxmlformats.org/officeDocument/2006/relationships/control" Target="../activeX/activeX32.xml"/><Relationship Id="rId106" Type="http://schemas.openxmlformats.org/officeDocument/2006/relationships/image" Target="../media/image48.emf"/><Relationship Id="rId10" Type="http://schemas.openxmlformats.org/officeDocument/2006/relationships/control" Target="../activeX/activeX6.xml"/><Relationship Id="rId31" Type="http://schemas.openxmlformats.org/officeDocument/2006/relationships/control" Target="../activeX/activeX19.xml"/><Relationship Id="rId44" Type="http://schemas.openxmlformats.org/officeDocument/2006/relationships/image" Target="../media/image17.emf"/><Relationship Id="rId52" Type="http://schemas.openxmlformats.org/officeDocument/2006/relationships/image" Target="../media/image21.emf"/><Relationship Id="rId60" Type="http://schemas.openxmlformats.org/officeDocument/2006/relationships/image" Target="../media/image25.emf"/><Relationship Id="rId65" Type="http://schemas.openxmlformats.org/officeDocument/2006/relationships/control" Target="../activeX/activeX36.xml"/><Relationship Id="rId73" Type="http://schemas.openxmlformats.org/officeDocument/2006/relationships/control" Target="../activeX/activeX40.xml"/><Relationship Id="rId78" Type="http://schemas.openxmlformats.org/officeDocument/2006/relationships/image" Target="../media/image34.emf"/><Relationship Id="rId81" Type="http://schemas.openxmlformats.org/officeDocument/2006/relationships/control" Target="../activeX/activeX44.xml"/><Relationship Id="rId86" Type="http://schemas.openxmlformats.org/officeDocument/2006/relationships/image" Target="../media/image38.emf"/><Relationship Id="rId94" Type="http://schemas.openxmlformats.org/officeDocument/2006/relationships/image" Target="../media/image42.emf"/><Relationship Id="rId99" Type="http://schemas.openxmlformats.org/officeDocument/2006/relationships/control" Target="../activeX/activeX53.xml"/><Relationship Id="rId101" Type="http://schemas.openxmlformats.org/officeDocument/2006/relationships/control" Target="../activeX/activeX54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3" Type="http://schemas.openxmlformats.org/officeDocument/2006/relationships/control" Target="../activeX/activeX9.xml"/><Relationship Id="rId18" Type="http://schemas.openxmlformats.org/officeDocument/2006/relationships/image" Target="../media/image4.emf"/><Relationship Id="rId39" Type="http://schemas.openxmlformats.org/officeDocument/2006/relationships/control" Target="../activeX/activeX23.xml"/><Relationship Id="rId34" Type="http://schemas.openxmlformats.org/officeDocument/2006/relationships/image" Target="../media/image12.emf"/><Relationship Id="rId50" Type="http://schemas.openxmlformats.org/officeDocument/2006/relationships/image" Target="../media/image20.emf"/><Relationship Id="rId55" Type="http://schemas.openxmlformats.org/officeDocument/2006/relationships/control" Target="../activeX/activeX31.xml"/><Relationship Id="rId76" Type="http://schemas.openxmlformats.org/officeDocument/2006/relationships/image" Target="../media/image33.emf"/><Relationship Id="rId97" Type="http://schemas.openxmlformats.org/officeDocument/2006/relationships/control" Target="../activeX/activeX52.xml"/><Relationship Id="rId104" Type="http://schemas.openxmlformats.org/officeDocument/2006/relationships/image" Target="../media/image47.emf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F30"/>
  <sheetViews>
    <sheetView workbookViewId="0">
      <selection activeCell="C4" sqref="C4:E4"/>
    </sheetView>
  </sheetViews>
  <sheetFormatPr baseColWidth="10" defaultRowHeight="15.75" x14ac:dyDescent="0.25"/>
  <cols>
    <col min="1" max="1" width="1.25" customWidth="1"/>
    <col min="2" max="2" width="26.125" customWidth="1"/>
    <col min="3" max="4" width="17.625" customWidth="1"/>
    <col min="5" max="5" width="19.125" customWidth="1"/>
    <col min="6" max="6" width="48.125" customWidth="1"/>
  </cols>
  <sheetData>
    <row r="1" spans="2:6" x14ac:dyDescent="0.25">
      <c r="B1" s="9"/>
      <c r="C1" s="9"/>
      <c r="D1" s="9"/>
      <c r="E1" s="9"/>
      <c r="F1" s="9"/>
    </row>
    <row r="2" spans="2:6" ht="18.75" x14ac:dyDescent="0.3">
      <c r="B2" s="9"/>
      <c r="C2" s="27" t="s">
        <v>37</v>
      </c>
      <c r="F2" s="9"/>
    </row>
    <row r="3" spans="2:6" x14ac:dyDescent="0.25">
      <c r="B3" s="9"/>
      <c r="F3" s="9"/>
    </row>
    <row r="4" spans="2:6" x14ac:dyDescent="0.25">
      <c r="B4" s="9"/>
      <c r="C4" s="48" t="s">
        <v>42</v>
      </c>
      <c r="D4" s="48"/>
      <c r="E4" s="48"/>
      <c r="F4" s="9"/>
    </row>
    <row r="5" spans="2:6" x14ac:dyDescent="0.25">
      <c r="B5" s="9"/>
      <c r="C5" s="9"/>
      <c r="D5" s="9"/>
      <c r="E5" s="9"/>
      <c r="F5" s="9"/>
    </row>
    <row r="6" spans="2:6" x14ac:dyDescent="0.25">
      <c r="B6" s="9"/>
      <c r="C6" s="9"/>
      <c r="D6" s="9"/>
      <c r="E6" s="9"/>
      <c r="F6" s="9"/>
    </row>
    <row r="7" spans="2:6" x14ac:dyDescent="0.25">
      <c r="B7" s="9"/>
      <c r="C7" s="9"/>
      <c r="D7" s="9"/>
      <c r="E7" s="9"/>
      <c r="F7" s="9"/>
    </row>
    <row r="8" spans="2:6" x14ac:dyDescent="0.25">
      <c r="B8" s="9"/>
      <c r="C8" s="45" t="s">
        <v>11</v>
      </c>
      <c r="D8" s="46"/>
      <c r="E8" s="47"/>
      <c r="F8" s="9"/>
    </row>
    <row r="9" spans="2:6" x14ac:dyDescent="0.25">
      <c r="B9" s="1" t="s">
        <v>35</v>
      </c>
      <c r="C9" s="1" t="s">
        <v>7</v>
      </c>
      <c r="D9" s="45" t="s">
        <v>8</v>
      </c>
      <c r="E9" s="47"/>
      <c r="F9" s="2" t="s">
        <v>36</v>
      </c>
    </row>
    <row r="10" spans="2:6" x14ac:dyDescent="0.25">
      <c r="B10" s="5"/>
      <c r="C10" s="1"/>
      <c r="D10" s="1" t="s">
        <v>13</v>
      </c>
      <c r="E10" s="1" t="s">
        <v>43</v>
      </c>
      <c r="F10" s="21"/>
    </row>
    <row r="11" spans="2:6" x14ac:dyDescent="0.25">
      <c r="B11" s="20" t="s">
        <v>15</v>
      </c>
      <c r="C11" s="22">
        <v>2400</v>
      </c>
      <c r="D11" s="22">
        <v>400</v>
      </c>
      <c r="E11" s="22">
        <v>2000</v>
      </c>
      <c r="F11" s="25"/>
    </row>
    <row r="12" spans="2:6" x14ac:dyDescent="0.25">
      <c r="B12" s="21" t="s">
        <v>14</v>
      </c>
      <c r="C12" s="23"/>
      <c r="D12" s="23"/>
      <c r="E12" s="24"/>
      <c r="F12" s="25"/>
    </row>
    <row r="13" spans="2:6" x14ac:dyDescent="0.25">
      <c r="B13" s="21" t="s">
        <v>28</v>
      </c>
      <c r="C13" s="23"/>
      <c r="D13" s="23"/>
      <c r="E13" s="24"/>
      <c r="F13" s="25"/>
    </row>
    <row r="14" spans="2:6" x14ac:dyDescent="0.25">
      <c r="B14" s="21" t="s">
        <v>18</v>
      </c>
      <c r="C14" s="23"/>
      <c r="D14" s="23"/>
      <c r="E14" s="24"/>
      <c r="F14" s="25"/>
    </row>
    <row r="15" spans="2:6" x14ac:dyDescent="0.25">
      <c r="B15" s="21" t="s">
        <v>44</v>
      </c>
      <c r="C15" s="23"/>
      <c r="D15" s="23">
        <v>4521</v>
      </c>
      <c r="E15" s="24"/>
      <c r="F15" s="25"/>
    </row>
    <row r="16" spans="2:6" x14ac:dyDescent="0.25">
      <c r="B16" s="21" t="s">
        <v>21</v>
      </c>
      <c r="C16" s="23">
        <v>100</v>
      </c>
      <c r="D16" s="23"/>
      <c r="E16" s="24"/>
      <c r="F16" s="25"/>
    </row>
    <row r="17" spans="2:6" x14ac:dyDescent="0.25">
      <c r="B17" s="21" t="s">
        <v>47</v>
      </c>
      <c r="C17" s="23"/>
      <c r="D17" s="23"/>
      <c r="E17" s="24"/>
      <c r="F17" s="25"/>
    </row>
    <row r="18" spans="2:6" x14ac:dyDescent="0.25">
      <c r="B18" s="21" t="s">
        <v>20</v>
      </c>
      <c r="C18" s="23"/>
      <c r="D18" s="23"/>
      <c r="E18" s="24"/>
      <c r="F18" s="25"/>
    </row>
    <row r="19" spans="2:6" x14ac:dyDescent="0.25">
      <c r="B19" s="21" t="s">
        <v>46</v>
      </c>
      <c r="C19" s="23"/>
      <c r="D19" s="23"/>
      <c r="E19" s="24"/>
      <c r="F19" s="25"/>
    </row>
    <row r="20" spans="2:6" x14ac:dyDescent="0.25">
      <c r="B20" s="21" t="s">
        <v>19</v>
      </c>
      <c r="C20" s="23"/>
      <c r="D20" s="23"/>
      <c r="E20" s="24"/>
      <c r="F20" s="25"/>
    </row>
    <row r="21" spans="2:6" x14ac:dyDescent="0.25">
      <c r="B21" s="21" t="s">
        <v>17</v>
      </c>
      <c r="C21" s="23"/>
      <c r="D21" s="23"/>
      <c r="E21" s="24"/>
      <c r="F21" s="25"/>
    </row>
    <row r="22" spans="2:6" x14ac:dyDescent="0.25">
      <c r="B22" s="21" t="s">
        <v>48</v>
      </c>
      <c r="C22" s="23"/>
      <c r="D22" s="23"/>
      <c r="E22" s="24"/>
      <c r="F22" s="25"/>
    </row>
    <row r="23" spans="2:6" x14ac:dyDescent="0.25">
      <c r="B23" s="21" t="s">
        <v>16</v>
      </c>
      <c r="C23" s="23"/>
      <c r="D23" s="23"/>
      <c r="E23" s="24"/>
      <c r="F23" s="25"/>
    </row>
    <row r="24" spans="2:6" x14ac:dyDescent="0.25">
      <c r="B24" s="19"/>
      <c r="C24" s="23"/>
      <c r="D24" s="23"/>
      <c r="E24" s="24"/>
      <c r="F24" s="25"/>
    </row>
    <row r="25" spans="2:6" x14ac:dyDescent="0.25">
      <c r="B25" s="19" t="s">
        <v>38</v>
      </c>
      <c r="C25" s="23"/>
      <c r="D25" s="23"/>
      <c r="E25" s="24"/>
      <c r="F25" s="25"/>
    </row>
    <row r="26" spans="2:6" x14ac:dyDescent="0.25">
      <c r="B26" s="19" t="s">
        <v>22</v>
      </c>
      <c r="C26" s="23">
        <v>1500</v>
      </c>
      <c r="D26" s="23"/>
      <c r="E26" s="24"/>
      <c r="F26" s="25"/>
    </row>
    <row r="27" spans="2:6" x14ac:dyDescent="0.25">
      <c r="B27" s="9"/>
      <c r="C27" s="9"/>
      <c r="D27" s="9"/>
      <c r="E27" s="9"/>
      <c r="F27" s="9"/>
    </row>
    <row r="28" spans="2:6" x14ac:dyDescent="0.25">
      <c r="B28" s="15" t="s">
        <v>6</v>
      </c>
      <c r="C28" s="16">
        <f>SUM(C11:C26)</f>
        <v>4000</v>
      </c>
      <c r="D28" s="16">
        <f>SUM(D11:D26)</f>
        <v>4921</v>
      </c>
      <c r="E28" s="16">
        <f>SUM(E11:E26)</f>
        <v>2000</v>
      </c>
      <c r="F28" s="9"/>
    </row>
    <row r="29" spans="2:6" x14ac:dyDescent="0.25">
      <c r="B29" s="9"/>
      <c r="C29" s="9"/>
      <c r="D29" s="9"/>
      <c r="E29" s="9"/>
      <c r="F29" s="9"/>
    </row>
    <row r="30" spans="2:6" x14ac:dyDescent="0.25">
      <c r="B30" s="15" t="s">
        <v>30</v>
      </c>
      <c r="C30" s="17"/>
      <c r="D30" s="17"/>
      <c r="E30" s="18">
        <f>E28+D28-C28</f>
        <v>2921</v>
      </c>
      <c r="F30" s="9"/>
    </row>
  </sheetData>
  <sheetProtection password="EC67" sheet="1" objects="1" scenarios="1" selectLockedCells="1"/>
  <sortState ref="B10:B22">
    <sortCondition ref="B9"/>
  </sortState>
  <mergeCells count="3">
    <mergeCell ref="C8:E8"/>
    <mergeCell ref="D9:E9"/>
    <mergeCell ref="C4:E4"/>
  </mergeCells>
  <pageMargins left="0.39370078740157483" right="0.39370078740157483" top="0.78740157480314965" bottom="0.78740157480314965" header="0.51181102362204722" footer="0.51181102362204722"/>
  <pageSetup paperSize="9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K70"/>
  <sheetViews>
    <sheetView showZeros="0" workbookViewId="0">
      <selection activeCell="A60" sqref="A60:XFD60"/>
    </sheetView>
  </sheetViews>
  <sheetFormatPr baseColWidth="10" defaultRowHeight="15.75" x14ac:dyDescent="0.25"/>
  <cols>
    <col min="2" max="2" width="27.375" style="29" customWidth="1"/>
    <col min="3" max="3" width="24.5" bestFit="1" customWidth="1"/>
    <col min="4" max="4" width="9" bestFit="1" customWidth="1"/>
    <col min="6" max="7" width="9.375" style="6" bestFit="1" customWidth="1"/>
    <col min="8" max="8" width="11.125" style="6" bestFit="1" customWidth="1"/>
    <col min="9" max="9" width="4.875" style="6" bestFit="1" customWidth="1"/>
    <col min="11" max="11" width="44" customWidth="1"/>
  </cols>
  <sheetData>
    <row r="1" spans="1:11" x14ac:dyDescent="0.25">
      <c r="A1" s="9"/>
      <c r="B1" s="28"/>
      <c r="C1" s="9"/>
      <c r="D1" s="9"/>
      <c r="E1" s="9"/>
      <c r="F1" s="26"/>
      <c r="G1" s="26"/>
      <c r="H1" s="26"/>
      <c r="I1" s="26"/>
      <c r="J1" s="9"/>
    </row>
    <row r="2" spans="1:11" ht="31.5" x14ac:dyDescent="0.25">
      <c r="A2" s="2" t="s">
        <v>1</v>
      </c>
      <c r="B2" s="3" t="s">
        <v>32</v>
      </c>
      <c r="C2" s="2" t="s">
        <v>35</v>
      </c>
      <c r="D2" s="3" t="s">
        <v>5</v>
      </c>
      <c r="E2" s="2" t="s">
        <v>2</v>
      </c>
      <c r="F2" s="2" t="s">
        <v>4</v>
      </c>
      <c r="G2" s="3" t="s">
        <v>33</v>
      </c>
      <c r="H2" s="3" t="s">
        <v>45</v>
      </c>
      <c r="I2" s="3" t="s">
        <v>40</v>
      </c>
      <c r="J2" s="2" t="s">
        <v>3</v>
      </c>
      <c r="K2" s="33" t="s">
        <v>36</v>
      </c>
    </row>
    <row r="3" spans="1:11" x14ac:dyDescent="0.25">
      <c r="A3" s="36">
        <v>42736</v>
      </c>
      <c r="B3" s="37" t="s">
        <v>10</v>
      </c>
      <c r="C3" s="3"/>
      <c r="D3" s="3"/>
      <c r="E3" s="3"/>
      <c r="F3" s="31">
        <v>450</v>
      </c>
      <c r="G3" s="31"/>
      <c r="H3" s="31"/>
      <c r="I3" s="31"/>
      <c r="J3" s="32">
        <f>-F3+H3</f>
        <v>-450</v>
      </c>
      <c r="K3" s="25"/>
    </row>
    <row r="4" spans="1:11" ht="31.5" x14ac:dyDescent="0.25">
      <c r="A4" s="36">
        <v>43102</v>
      </c>
      <c r="B4" s="38" t="s">
        <v>39</v>
      </c>
      <c r="C4" s="34" t="s">
        <v>28</v>
      </c>
      <c r="D4" s="30" t="s">
        <v>24</v>
      </c>
      <c r="E4" s="30"/>
      <c r="F4" s="31"/>
      <c r="G4" s="31"/>
      <c r="H4" s="31">
        <v>1500</v>
      </c>
      <c r="I4" s="31"/>
      <c r="J4" s="32">
        <f>IF(AND(F4="",G4="",H4=""),"",J3-F4+G4+H4)</f>
        <v>1050</v>
      </c>
      <c r="K4" s="25"/>
    </row>
    <row r="5" spans="1:11" x14ac:dyDescent="0.25">
      <c r="A5" s="36">
        <v>43132</v>
      </c>
      <c r="B5" s="38" t="s">
        <v>9</v>
      </c>
      <c r="C5" s="34" t="s">
        <v>16</v>
      </c>
      <c r="D5" s="30"/>
      <c r="E5" s="30"/>
      <c r="F5" s="31"/>
      <c r="G5" s="31"/>
      <c r="H5" s="31">
        <v>2000</v>
      </c>
      <c r="I5" s="31"/>
      <c r="J5" s="32">
        <f t="shared" ref="J5:J62" si="0">IF(AND(F5="",G5="",H5=""),"",J4-F5+G5+H5)</f>
        <v>3050</v>
      </c>
      <c r="K5" s="25"/>
    </row>
    <row r="6" spans="1:11" x14ac:dyDescent="0.25">
      <c r="A6" s="36">
        <v>42768</v>
      </c>
      <c r="B6" s="39" t="s">
        <v>0</v>
      </c>
      <c r="C6" s="34" t="s">
        <v>16</v>
      </c>
      <c r="D6" s="30"/>
      <c r="E6" s="30"/>
      <c r="F6" s="31">
        <v>2400</v>
      </c>
      <c r="G6" s="31"/>
      <c r="H6" s="31"/>
      <c r="I6" s="31"/>
      <c r="J6" s="32">
        <f t="shared" si="0"/>
        <v>650</v>
      </c>
      <c r="K6" s="25"/>
    </row>
    <row r="7" spans="1:11" x14ac:dyDescent="0.25">
      <c r="A7" s="36"/>
      <c r="B7" s="40"/>
      <c r="C7" s="34" t="s">
        <v>21</v>
      </c>
      <c r="D7" s="30"/>
      <c r="E7" s="30"/>
      <c r="F7" s="31"/>
      <c r="G7" s="31"/>
      <c r="H7" s="31">
        <v>12</v>
      </c>
      <c r="I7" s="31"/>
      <c r="J7" s="32">
        <f t="shared" si="0"/>
        <v>662</v>
      </c>
      <c r="K7" s="25"/>
    </row>
    <row r="8" spans="1:11" x14ac:dyDescent="0.25">
      <c r="A8" s="36"/>
      <c r="B8" s="40" t="s">
        <v>34</v>
      </c>
      <c r="C8" s="34" t="s">
        <v>19</v>
      </c>
      <c r="D8" s="30"/>
      <c r="E8" s="30"/>
      <c r="F8" s="31">
        <v>45</v>
      </c>
      <c r="G8" s="31"/>
      <c r="H8" s="31"/>
      <c r="I8" s="31"/>
      <c r="J8" s="32">
        <f t="shared" si="0"/>
        <v>617</v>
      </c>
      <c r="K8" s="25"/>
    </row>
    <row r="9" spans="1:11" x14ac:dyDescent="0.25">
      <c r="A9" s="36"/>
      <c r="B9" s="38" t="s">
        <v>27</v>
      </c>
      <c r="C9" s="34" t="s">
        <v>22</v>
      </c>
      <c r="D9" s="30"/>
      <c r="E9" s="30"/>
      <c r="F9" s="31">
        <v>33</v>
      </c>
      <c r="G9" s="31"/>
      <c r="H9" s="31"/>
      <c r="I9" s="31"/>
      <c r="J9" s="32">
        <f t="shared" si="0"/>
        <v>584</v>
      </c>
      <c r="K9" s="25"/>
    </row>
    <row r="10" spans="1:11" x14ac:dyDescent="0.25">
      <c r="A10" s="36">
        <v>43257</v>
      </c>
      <c r="B10" s="38" t="s">
        <v>31</v>
      </c>
      <c r="C10" s="34" t="s">
        <v>15</v>
      </c>
      <c r="D10" s="30"/>
      <c r="E10" s="30"/>
      <c r="F10" s="31">
        <v>500</v>
      </c>
      <c r="G10" s="31"/>
      <c r="H10" s="31">
        <v>450</v>
      </c>
      <c r="I10" s="31"/>
      <c r="J10" s="32">
        <f t="shared" si="0"/>
        <v>534</v>
      </c>
      <c r="K10" s="25"/>
    </row>
    <row r="11" spans="1:11" x14ac:dyDescent="0.25">
      <c r="A11" s="36">
        <v>43315</v>
      </c>
      <c r="B11" s="38" t="s">
        <v>31</v>
      </c>
      <c r="C11" s="34" t="s">
        <v>15</v>
      </c>
      <c r="D11" s="30"/>
      <c r="E11" s="30"/>
      <c r="F11" s="31">
        <v>600</v>
      </c>
      <c r="G11" s="31"/>
      <c r="H11" s="31">
        <v>250</v>
      </c>
      <c r="I11" s="31"/>
      <c r="J11" s="32">
        <f t="shared" si="0"/>
        <v>184</v>
      </c>
      <c r="K11" s="25"/>
    </row>
    <row r="12" spans="1:11" x14ac:dyDescent="0.25">
      <c r="A12" s="36"/>
      <c r="B12" s="38" t="s">
        <v>29</v>
      </c>
      <c r="C12" s="34" t="s">
        <v>29</v>
      </c>
      <c r="D12" s="30"/>
      <c r="E12" s="30"/>
      <c r="F12" s="31"/>
      <c r="G12" s="31">
        <v>5421</v>
      </c>
      <c r="H12" s="31"/>
      <c r="I12" s="31"/>
      <c r="J12" s="32">
        <f t="shared" si="0"/>
        <v>5605</v>
      </c>
      <c r="K12" s="25"/>
    </row>
    <row r="13" spans="1:11" x14ac:dyDescent="0.25">
      <c r="A13" s="36"/>
      <c r="B13" s="38"/>
      <c r="C13" s="34"/>
      <c r="D13" s="30"/>
      <c r="E13" s="30"/>
      <c r="F13" s="31"/>
      <c r="G13" s="31"/>
      <c r="H13" s="31"/>
      <c r="I13" s="31"/>
      <c r="J13" s="32" t="str">
        <f t="shared" si="0"/>
        <v/>
      </c>
      <c r="K13" s="25"/>
    </row>
    <row r="14" spans="1:11" x14ac:dyDescent="0.25">
      <c r="A14" s="36"/>
      <c r="B14" s="38"/>
      <c r="C14" s="34" t="s">
        <v>28</v>
      </c>
      <c r="D14" s="30"/>
      <c r="E14" s="30"/>
      <c r="F14" s="31"/>
      <c r="G14" s="31"/>
      <c r="H14" s="31"/>
      <c r="I14" s="31"/>
      <c r="J14" s="32" t="str">
        <f t="shared" si="0"/>
        <v/>
      </c>
      <c r="K14" s="25"/>
    </row>
    <row r="15" spans="1:11" x14ac:dyDescent="0.25">
      <c r="A15" s="36"/>
      <c r="B15" s="38" t="s">
        <v>49</v>
      </c>
      <c r="C15" s="34" t="s">
        <v>46</v>
      </c>
      <c r="D15" s="30"/>
      <c r="E15" s="30"/>
      <c r="F15" s="31"/>
      <c r="G15" s="31"/>
      <c r="H15" s="31"/>
      <c r="I15" s="31"/>
      <c r="J15" s="32" t="str">
        <f t="shared" si="0"/>
        <v/>
      </c>
      <c r="K15" s="25"/>
    </row>
    <row r="16" spans="1:11" x14ac:dyDescent="0.25">
      <c r="A16" s="36"/>
      <c r="B16" s="38"/>
      <c r="C16" s="34" t="s">
        <v>16</v>
      </c>
      <c r="D16" s="30"/>
      <c r="E16" s="30"/>
      <c r="F16" s="31"/>
      <c r="G16" s="31"/>
      <c r="H16" s="31"/>
      <c r="I16" s="31"/>
      <c r="J16" s="32" t="str">
        <f t="shared" si="0"/>
        <v/>
      </c>
      <c r="K16" s="25"/>
    </row>
    <row r="17" spans="1:11" x14ac:dyDescent="0.25">
      <c r="A17" s="36"/>
      <c r="B17" s="38"/>
      <c r="C17" s="34"/>
      <c r="D17" s="30"/>
      <c r="E17" s="30"/>
      <c r="F17" s="31"/>
      <c r="G17" s="31"/>
      <c r="H17" s="31"/>
      <c r="I17" s="31"/>
      <c r="J17" s="32" t="str">
        <f t="shared" si="0"/>
        <v/>
      </c>
      <c r="K17" s="25"/>
    </row>
    <row r="18" spans="1:11" x14ac:dyDescent="0.25">
      <c r="A18" s="36"/>
      <c r="B18" s="38"/>
      <c r="C18" s="34"/>
      <c r="D18" s="30"/>
      <c r="E18" s="30"/>
      <c r="F18" s="31"/>
      <c r="G18" s="31"/>
      <c r="H18" s="31"/>
      <c r="I18" s="31"/>
      <c r="J18" s="32" t="str">
        <f t="shared" si="0"/>
        <v/>
      </c>
      <c r="K18" s="25"/>
    </row>
    <row r="19" spans="1:11" x14ac:dyDescent="0.25">
      <c r="A19" s="36"/>
      <c r="B19" s="38"/>
      <c r="C19" s="34"/>
      <c r="D19" s="30"/>
      <c r="E19" s="30"/>
      <c r="F19" s="31"/>
      <c r="G19" s="31"/>
      <c r="H19" s="31"/>
      <c r="I19" s="31"/>
      <c r="J19" s="32" t="str">
        <f t="shared" si="0"/>
        <v/>
      </c>
      <c r="K19" s="25"/>
    </row>
    <row r="20" spans="1:11" x14ac:dyDescent="0.25">
      <c r="A20" s="36"/>
      <c r="B20" s="38"/>
      <c r="C20" s="34"/>
      <c r="D20" s="30"/>
      <c r="E20" s="30"/>
      <c r="F20" s="31"/>
      <c r="G20" s="31"/>
      <c r="H20" s="31"/>
      <c r="I20" s="31"/>
      <c r="J20" s="32" t="str">
        <f t="shared" si="0"/>
        <v/>
      </c>
      <c r="K20" s="25"/>
    </row>
    <row r="21" spans="1:11" x14ac:dyDescent="0.25">
      <c r="A21" s="36"/>
      <c r="B21" s="38"/>
      <c r="C21" s="34"/>
      <c r="D21" s="30"/>
      <c r="E21" s="30"/>
      <c r="F21" s="31"/>
      <c r="G21" s="31"/>
      <c r="H21" s="31"/>
      <c r="I21" s="31"/>
      <c r="J21" s="32" t="str">
        <f t="shared" si="0"/>
        <v/>
      </c>
      <c r="K21" s="25"/>
    </row>
    <row r="22" spans="1:11" x14ac:dyDescent="0.25">
      <c r="A22" s="36"/>
      <c r="B22" s="38"/>
      <c r="C22" s="34"/>
      <c r="D22" s="30"/>
      <c r="E22" s="30"/>
      <c r="F22" s="31"/>
      <c r="G22" s="31"/>
      <c r="H22" s="31"/>
      <c r="I22" s="31"/>
      <c r="J22" s="32" t="str">
        <f t="shared" si="0"/>
        <v/>
      </c>
      <c r="K22" s="25"/>
    </row>
    <row r="23" spans="1:11" x14ac:dyDescent="0.25">
      <c r="A23" s="36"/>
      <c r="B23" s="38"/>
      <c r="C23" s="34"/>
      <c r="D23" s="30"/>
      <c r="E23" s="30"/>
      <c r="F23" s="31"/>
      <c r="G23" s="31"/>
      <c r="H23" s="31"/>
      <c r="I23" s="31"/>
      <c r="J23" s="32" t="str">
        <f t="shared" si="0"/>
        <v/>
      </c>
      <c r="K23" s="25"/>
    </row>
    <row r="24" spans="1:11" x14ac:dyDescent="0.25">
      <c r="A24" s="36"/>
      <c r="B24" s="38"/>
      <c r="C24" s="34"/>
      <c r="D24" s="30"/>
      <c r="E24" s="30"/>
      <c r="F24" s="31"/>
      <c r="G24" s="31"/>
      <c r="H24" s="31"/>
      <c r="I24" s="31"/>
      <c r="J24" s="32" t="str">
        <f t="shared" si="0"/>
        <v/>
      </c>
      <c r="K24" s="25"/>
    </row>
    <row r="25" spans="1:11" x14ac:dyDescent="0.25">
      <c r="A25" s="36"/>
      <c r="B25" s="38"/>
      <c r="C25" s="34"/>
      <c r="D25" s="30"/>
      <c r="E25" s="30"/>
      <c r="F25" s="31"/>
      <c r="G25" s="31"/>
      <c r="H25" s="31"/>
      <c r="I25" s="31"/>
      <c r="J25" s="32" t="str">
        <f t="shared" si="0"/>
        <v/>
      </c>
      <c r="K25" s="25"/>
    </row>
    <row r="26" spans="1:11" x14ac:dyDescent="0.25">
      <c r="A26" s="36"/>
      <c r="B26" s="38"/>
      <c r="C26" s="34"/>
      <c r="D26" s="30"/>
      <c r="E26" s="30"/>
      <c r="F26" s="31"/>
      <c r="G26" s="31"/>
      <c r="H26" s="31"/>
      <c r="I26" s="31"/>
      <c r="J26" s="32" t="str">
        <f t="shared" si="0"/>
        <v/>
      </c>
      <c r="K26" s="25"/>
    </row>
    <row r="27" spans="1:11" x14ac:dyDescent="0.25">
      <c r="A27" s="36"/>
      <c r="B27" s="38"/>
      <c r="C27" s="34"/>
      <c r="D27" s="30"/>
      <c r="E27" s="30"/>
      <c r="F27" s="31"/>
      <c r="G27" s="31"/>
      <c r="H27" s="31"/>
      <c r="I27" s="31"/>
      <c r="J27" s="32" t="str">
        <f t="shared" si="0"/>
        <v/>
      </c>
      <c r="K27" s="25"/>
    </row>
    <row r="28" spans="1:11" x14ac:dyDescent="0.25">
      <c r="A28" s="36"/>
      <c r="B28" s="38"/>
      <c r="C28" s="34"/>
      <c r="D28" s="30"/>
      <c r="E28" s="30"/>
      <c r="F28" s="31"/>
      <c r="G28" s="31"/>
      <c r="H28" s="31"/>
      <c r="I28" s="31"/>
      <c r="J28" s="32" t="str">
        <f t="shared" si="0"/>
        <v/>
      </c>
      <c r="K28" s="25"/>
    </row>
    <row r="29" spans="1:11" x14ac:dyDescent="0.25">
      <c r="A29" s="36"/>
      <c r="B29" s="38"/>
      <c r="C29" s="34"/>
      <c r="D29" s="30"/>
      <c r="E29" s="30"/>
      <c r="F29" s="31"/>
      <c r="G29" s="31"/>
      <c r="H29" s="31"/>
      <c r="I29" s="31"/>
      <c r="J29" s="32" t="str">
        <f t="shared" si="0"/>
        <v/>
      </c>
      <c r="K29" s="25"/>
    </row>
    <row r="30" spans="1:11" x14ac:dyDescent="0.25">
      <c r="A30" s="36"/>
      <c r="B30" s="38"/>
      <c r="C30" s="34"/>
      <c r="D30" s="30"/>
      <c r="E30" s="30"/>
      <c r="F30" s="31"/>
      <c r="G30" s="31"/>
      <c r="H30" s="31"/>
      <c r="I30" s="31"/>
      <c r="J30" s="32" t="str">
        <f t="shared" si="0"/>
        <v/>
      </c>
      <c r="K30" s="25"/>
    </row>
    <row r="31" spans="1:11" x14ac:dyDescent="0.25">
      <c r="A31" s="36"/>
      <c r="B31" s="38"/>
      <c r="C31" s="34"/>
      <c r="D31" s="30"/>
      <c r="E31" s="30"/>
      <c r="F31" s="31"/>
      <c r="G31" s="31"/>
      <c r="H31" s="31"/>
      <c r="I31" s="31"/>
      <c r="J31" s="32" t="str">
        <f t="shared" si="0"/>
        <v/>
      </c>
      <c r="K31" s="25"/>
    </row>
    <row r="32" spans="1:11" x14ac:dyDescent="0.25">
      <c r="A32" s="36"/>
      <c r="B32" s="38"/>
      <c r="C32" s="34"/>
      <c r="D32" s="30"/>
      <c r="E32" s="30"/>
      <c r="F32" s="31"/>
      <c r="G32" s="31"/>
      <c r="H32" s="31"/>
      <c r="I32" s="31"/>
      <c r="J32" s="32" t="str">
        <f t="shared" si="0"/>
        <v/>
      </c>
      <c r="K32" s="25"/>
    </row>
    <row r="33" spans="1:11" x14ac:dyDescent="0.25">
      <c r="A33" s="36"/>
      <c r="B33" s="38"/>
      <c r="C33" s="34"/>
      <c r="D33" s="30"/>
      <c r="E33" s="30"/>
      <c r="F33" s="31"/>
      <c r="G33" s="31"/>
      <c r="H33" s="31"/>
      <c r="I33" s="31"/>
      <c r="J33" s="32" t="str">
        <f t="shared" si="0"/>
        <v/>
      </c>
      <c r="K33" s="25"/>
    </row>
    <row r="34" spans="1:11" x14ac:dyDescent="0.25">
      <c r="A34" s="36"/>
      <c r="B34" s="38"/>
      <c r="C34" s="34"/>
      <c r="D34" s="30"/>
      <c r="E34" s="30"/>
      <c r="F34" s="31"/>
      <c r="G34" s="31"/>
      <c r="H34" s="31"/>
      <c r="I34" s="31"/>
      <c r="J34" s="32" t="str">
        <f t="shared" si="0"/>
        <v/>
      </c>
      <c r="K34" s="25"/>
    </row>
    <row r="35" spans="1:11" x14ac:dyDescent="0.25">
      <c r="A35" s="36"/>
      <c r="B35" s="38"/>
      <c r="C35" s="34"/>
      <c r="D35" s="30"/>
      <c r="E35" s="30"/>
      <c r="F35" s="31"/>
      <c r="G35" s="31"/>
      <c r="H35" s="31"/>
      <c r="I35" s="31"/>
      <c r="J35" s="32" t="str">
        <f t="shared" si="0"/>
        <v/>
      </c>
      <c r="K35" s="25"/>
    </row>
    <row r="36" spans="1:11" x14ac:dyDescent="0.25">
      <c r="A36" s="36"/>
      <c r="B36" s="38"/>
      <c r="C36" s="34"/>
      <c r="D36" s="30"/>
      <c r="E36" s="30"/>
      <c r="F36" s="31"/>
      <c r="G36" s="31"/>
      <c r="H36" s="31"/>
      <c r="I36" s="31"/>
      <c r="J36" s="32" t="str">
        <f t="shared" si="0"/>
        <v/>
      </c>
      <c r="K36" s="25"/>
    </row>
    <row r="37" spans="1:11" x14ac:dyDescent="0.25">
      <c r="A37" s="36"/>
      <c r="B37" s="38"/>
      <c r="C37" s="34"/>
      <c r="D37" s="30"/>
      <c r="E37" s="30"/>
      <c r="F37" s="31"/>
      <c r="G37" s="31"/>
      <c r="H37" s="31"/>
      <c r="I37" s="31"/>
      <c r="J37" s="32" t="str">
        <f t="shared" si="0"/>
        <v/>
      </c>
      <c r="K37" s="25"/>
    </row>
    <row r="38" spans="1:11" x14ac:dyDescent="0.25">
      <c r="A38" s="36"/>
      <c r="B38" s="38"/>
      <c r="C38" s="34"/>
      <c r="D38" s="30"/>
      <c r="E38" s="30"/>
      <c r="F38" s="31"/>
      <c r="G38" s="31"/>
      <c r="H38" s="31"/>
      <c r="I38" s="31"/>
      <c r="J38" s="32" t="str">
        <f t="shared" si="0"/>
        <v/>
      </c>
      <c r="K38" s="25"/>
    </row>
    <row r="39" spans="1:11" x14ac:dyDescent="0.25">
      <c r="A39" s="36"/>
      <c r="B39" s="38"/>
      <c r="C39" s="34"/>
      <c r="D39" s="30"/>
      <c r="E39" s="30"/>
      <c r="F39" s="31"/>
      <c r="G39" s="31"/>
      <c r="H39" s="31"/>
      <c r="I39" s="31"/>
      <c r="J39" s="32" t="str">
        <f t="shared" si="0"/>
        <v/>
      </c>
      <c r="K39" s="25"/>
    </row>
    <row r="40" spans="1:11" x14ac:dyDescent="0.25">
      <c r="A40" s="36"/>
      <c r="B40" s="38"/>
      <c r="C40" s="34"/>
      <c r="D40" s="30"/>
      <c r="E40" s="30"/>
      <c r="F40" s="31"/>
      <c r="G40" s="31"/>
      <c r="H40" s="31"/>
      <c r="I40" s="31"/>
      <c r="J40" s="32" t="str">
        <f t="shared" si="0"/>
        <v/>
      </c>
      <c r="K40" s="25"/>
    </row>
    <row r="41" spans="1:11" x14ac:dyDescent="0.25">
      <c r="A41" s="36"/>
      <c r="B41" s="38"/>
      <c r="C41" s="34"/>
      <c r="D41" s="30"/>
      <c r="E41" s="30"/>
      <c r="F41" s="31"/>
      <c r="G41" s="31"/>
      <c r="H41" s="31"/>
      <c r="I41" s="31"/>
      <c r="J41" s="32" t="str">
        <f t="shared" si="0"/>
        <v/>
      </c>
      <c r="K41" s="25"/>
    </row>
    <row r="42" spans="1:11" x14ac:dyDescent="0.25">
      <c r="A42" s="36"/>
      <c r="B42" s="38"/>
      <c r="C42" s="34"/>
      <c r="D42" s="30"/>
      <c r="E42" s="30"/>
      <c r="F42" s="31"/>
      <c r="G42" s="31"/>
      <c r="H42" s="31"/>
      <c r="I42" s="31"/>
      <c r="J42" s="32" t="str">
        <f t="shared" si="0"/>
        <v/>
      </c>
      <c r="K42" s="25"/>
    </row>
    <row r="43" spans="1:11" x14ac:dyDescent="0.25">
      <c r="A43" s="36"/>
      <c r="B43" s="38"/>
      <c r="C43" s="34"/>
      <c r="D43" s="30"/>
      <c r="E43" s="30"/>
      <c r="F43" s="31"/>
      <c r="G43" s="31"/>
      <c r="H43" s="31"/>
      <c r="I43" s="31"/>
      <c r="J43" s="32" t="str">
        <f t="shared" si="0"/>
        <v/>
      </c>
      <c r="K43" s="25"/>
    </row>
    <row r="44" spans="1:11" x14ac:dyDescent="0.25">
      <c r="A44" s="36"/>
      <c r="B44" s="38"/>
      <c r="C44" s="34"/>
      <c r="D44" s="30"/>
      <c r="E44" s="30"/>
      <c r="F44" s="31"/>
      <c r="G44" s="31"/>
      <c r="H44" s="31"/>
      <c r="I44" s="31"/>
      <c r="J44" s="32" t="str">
        <f t="shared" si="0"/>
        <v/>
      </c>
      <c r="K44" s="25"/>
    </row>
    <row r="45" spans="1:11" x14ac:dyDescent="0.25">
      <c r="A45" s="36"/>
      <c r="B45" s="38"/>
      <c r="C45" s="34"/>
      <c r="D45" s="30"/>
      <c r="E45" s="30"/>
      <c r="F45" s="31"/>
      <c r="G45" s="31"/>
      <c r="H45" s="31"/>
      <c r="I45" s="31"/>
      <c r="J45" s="32" t="str">
        <f t="shared" si="0"/>
        <v/>
      </c>
      <c r="K45" s="25"/>
    </row>
    <row r="46" spans="1:11" x14ac:dyDescent="0.25">
      <c r="A46" s="36"/>
      <c r="B46" s="38"/>
      <c r="C46" s="34"/>
      <c r="D46" s="30"/>
      <c r="E46" s="30"/>
      <c r="F46" s="31"/>
      <c r="G46" s="31"/>
      <c r="H46" s="31"/>
      <c r="I46" s="31"/>
      <c r="J46" s="32" t="str">
        <f t="shared" si="0"/>
        <v/>
      </c>
      <c r="K46" s="25"/>
    </row>
    <row r="47" spans="1:11" x14ac:dyDescent="0.25">
      <c r="A47" s="36"/>
      <c r="B47" s="38"/>
      <c r="C47" s="34"/>
      <c r="D47" s="30"/>
      <c r="E47" s="30"/>
      <c r="F47" s="31"/>
      <c r="G47" s="31"/>
      <c r="H47" s="31"/>
      <c r="I47" s="31"/>
      <c r="J47" s="32" t="str">
        <f t="shared" si="0"/>
        <v/>
      </c>
      <c r="K47" s="25"/>
    </row>
    <row r="48" spans="1:11" x14ac:dyDescent="0.25">
      <c r="A48" s="36"/>
      <c r="B48" s="38"/>
      <c r="C48" s="34"/>
      <c r="D48" s="30"/>
      <c r="E48" s="30"/>
      <c r="F48" s="31"/>
      <c r="G48" s="31"/>
      <c r="H48" s="31"/>
      <c r="I48" s="31"/>
      <c r="J48" s="32" t="str">
        <f t="shared" si="0"/>
        <v/>
      </c>
      <c r="K48" s="25"/>
    </row>
    <row r="49" spans="1:11" x14ac:dyDescent="0.25">
      <c r="A49" s="36"/>
      <c r="B49" s="38"/>
      <c r="C49" s="34"/>
      <c r="D49" s="30"/>
      <c r="E49" s="30"/>
      <c r="F49" s="31"/>
      <c r="G49" s="31"/>
      <c r="H49" s="31"/>
      <c r="I49" s="31"/>
      <c r="J49" s="32" t="str">
        <f t="shared" si="0"/>
        <v/>
      </c>
      <c r="K49" s="25"/>
    </row>
    <row r="50" spans="1:11" x14ac:dyDescent="0.25">
      <c r="A50" s="36"/>
      <c r="B50" s="38"/>
      <c r="C50" s="34"/>
      <c r="D50" s="30"/>
      <c r="E50" s="30"/>
      <c r="F50" s="31"/>
      <c r="G50" s="31"/>
      <c r="H50" s="31"/>
      <c r="I50" s="31"/>
      <c r="J50" s="32" t="str">
        <f t="shared" si="0"/>
        <v/>
      </c>
      <c r="K50" s="25"/>
    </row>
    <row r="51" spans="1:11" x14ac:dyDescent="0.25">
      <c r="A51" s="36"/>
      <c r="B51" s="38"/>
      <c r="C51" s="34"/>
      <c r="D51" s="30"/>
      <c r="E51" s="30"/>
      <c r="F51" s="31"/>
      <c r="G51" s="31"/>
      <c r="H51" s="31"/>
      <c r="I51" s="31"/>
      <c r="J51" s="32" t="str">
        <f t="shared" si="0"/>
        <v/>
      </c>
      <c r="K51" s="25"/>
    </row>
    <row r="52" spans="1:11" x14ac:dyDescent="0.25">
      <c r="A52" s="36"/>
      <c r="B52" s="38"/>
      <c r="C52" s="34"/>
      <c r="D52" s="30"/>
      <c r="E52" s="30"/>
      <c r="F52" s="31"/>
      <c r="G52" s="31"/>
      <c r="H52" s="31"/>
      <c r="I52" s="31"/>
      <c r="J52" s="32" t="str">
        <f t="shared" si="0"/>
        <v/>
      </c>
      <c r="K52" s="25"/>
    </row>
    <row r="53" spans="1:11" x14ac:dyDescent="0.25">
      <c r="A53" s="36"/>
      <c r="B53" s="38"/>
      <c r="C53" s="34"/>
      <c r="D53" s="30"/>
      <c r="E53" s="30"/>
      <c r="F53" s="31"/>
      <c r="G53" s="31"/>
      <c r="H53" s="31"/>
      <c r="I53" s="31"/>
      <c r="J53" s="32" t="str">
        <f t="shared" si="0"/>
        <v/>
      </c>
      <c r="K53" s="25"/>
    </row>
    <row r="54" spans="1:11" x14ac:dyDescent="0.25">
      <c r="A54" s="36"/>
      <c r="B54" s="38"/>
      <c r="C54" s="34"/>
      <c r="D54" s="30"/>
      <c r="E54" s="30"/>
      <c r="F54" s="31"/>
      <c r="G54" s="31"/>
      <c r="H54" s="31"/>
      <c r="I54" s="31"/>
      <c r="J54" s="32" t="str">
        <f t="shared" si="0"/>
        <v/>
      </c>
      <c r="K54" s="25"/>
    </row>
    <row r="55" spans="1:11" x14ac:dyDescent="0.25">
      <c r="A55" s="36"/>
      <c r="B55" s="38"/>
      <c r="C55" s="34"/>
      <c r="D55" s="30"/>
      <c r="E55" s="30"/>
      <c r="F55" s="31"/>
      <c r="G55" s="31"/>
      <c r="H55" s="31"/>
      <c r="I55" s="31"/>
      <c r="J55" s="32" t="str">
        <f t="shared" si="0"/>
        <v/>
      </c>
      <c r="K55" s="25"/>
    </row>
    <row r="56" spans="1:11" x14ac:dyDescent="0.25">
      <c r="A56" s="36"/>
      <c r="B56" s="38"/>
      <c r="C56" s="34"/>
      <c r="D56" s="30"/>
      <c r="E56" s="30"/>
      <c r="F56" s="31"/>
      <c r="G56" s="31"/>
      <c r="H56" s="31"/>
      <c r="I56" s="31"/>
      <c r="J56" s="32" t="str">
        <f t="shared" si="0"/>
        <v/>
      </c>
      <c r="K56" s="25"/>
    </row>
    <row r="57" spans="1:11" x14ac:dyDescent="0.25">
      <c r="A57" s="36"/>
      <c r="B57" s="38"/>
      <c r="C57" s="34"/>
      <c r="D57" s="30"/>
      <c r="E57" s="30"/>
      <c r="F57" s="31"/>
      <c r="G57" s="31"/>
      <c r="H57" s="31"/>
      <c r="I57" s="31"/>
      <c r="J57" s="32" t="str">
        <f>IF(AND(F57="",G57="",H57=""),"",J54-F57+G57+H57)</f>
        <v/>
      </c>
      <c r="K57" s="25"/>
    </row>
    <row r="58" spans="1:11" x14ac:dyDescent="0.25">
      <c r="A58" s="36"/>
      <c r="B58" s="38"/>
      <c r="C58" s="34"/>
      <c r="D58" s="30"/>
      <c r="E58" s="30"/>
      <c r="F58" s="31"/>
      <c r="G58" s="31"/>
      <c r="H58" s="31"/>
      <c r="I58" s="31"/>
      <c r="J58" s="32" t="str">
        <f t="shared" ref="J58" si="1">IF(AND(F58="",G58="",H58=""),"",J57-F58+G58+H58)</f>
        <v/>
      </c>
      <c r="K58" s="25"/>
    </row>
    <row r="59" spans="1:11" x14ac:dyDescent="0.25">
      <c r="A59" s="36"/>
      <c r="B59" s="38"/>
      <c r="C59" s="34"/>
      <c r="D59" s="30"/>
      <c r="E59" s="30"/>
      <c r="F59" s="31"/>
      <c r="G59" s="31"/>
      <c r="H59" s="31"/>
      <c r="I59" s="31"/>
      <c r="J59" s="32" t="str">
        <f>IF(AND(F59="",G59="",H59=""),"",J56-F59+G59+H59)</f>
        <v/>
      </c>
      <c r="K59" s="25"/>
    </row>
    <row r="60" spans="1:11" x14ac:dyDescent="0.25">
      <c r="A60" s="36"/>
      <c r="B60" s="38"/>
      <c r="C60" s="34"/>
      <c r="D60" s="30"/>
      <c r="E60" s="30"/>
      <c r="F60" s="31"/>
      <c r="G60" s="31"/>
      <c r="H60" s="31"/>
      <c r="I60" s="31"/>
      <c r="J60" s="32" t="str">
        <f>IF(AND(F60="",G60="",H60=""),"",J58-F60+G60+H60)</f>
        <v/>
      </c>
      <c r="K60" s="25"/>
    </row>
    <row r="61" spans="1:11" x14ac:dyDescent="0.25">
      <c r="A61" s="36"/>
      <c r="B61" s="38"/>
      <c r="C61" s="34"/>
      <c r="D61" s="30"/>
      <c r="E61" s="30"/>
      <c r="F61" s="31"/>
      <c r="G61" s="31"/>
      <c r="H61" s="31"/>
      <c r="I61" s="31"/>
      <c r="J61" s="32" t="str">
        <f>IF(AND(F61="",G61="",H61=""),"",J59-F61+G61+H61)</f>
        <v/>
      </c>
      <c r="K61" s="25"/>
    </row>
    <row r="62" spans="1:11" x14ac:dyDescent="0.25">
      <c r="A62" s="36"/>
      <c r="B62" s="38"/>
      <c r="C62" s="34"/>
      <c r="D62" s="30"/>
      <c r="E62" s="30"/>
      <c r="F62" s="31"/>
      <c r="G62" s="31"/>
      <c r="H62" s="31"/>
      <c r="I62" s="31"/>
      <c r="J62" s="32" t="str">
        <f t="shared" si="0"/>
        <v/>
      </c>
      <c r="K62" s="25"/>
    </row>
    <row r="64" spans="1:11" ht="31.5" x14ac:dyDescent="0.25">
      <c r="F64" s="42" t="str">
        <f>F2</f>
        <v>Débit</v>
      </c>
      <c r="G64" s="42" t="str">
        <f t="shared" ref="G64:H64" si="2">G2</f>
        <v>Crédit AIESME</v>
      </c>
      <c r="H64" s="42" t="str">
        <f t="shared" si="2"/>
        <v>Crédit Participants</v>
      </c>
    </row>
    <row r="65" spans="2:9" ht="18.75" x14ac:dyDescent="0.3">
      <c r="B65" s="43" t="s">
        <v>50</v>
      </c>
      <c r="C65" s="41"/>
      <c r="D65" s="41"/>
      <c r="E65" s="41"/>
      <c r="F65" s="44">
        <f>SUM(F3:F62)</f>
        <v>4028</v>
      </c>
      <c r="G65" s="44">
        <f>SUM(G4:G62)</f>
        <v>5421</v>
      </c>
      <c r="H65" s="44">
        <f>SUM(H4:H62)</f>
        <v>4212</v>
      </c>
      <c r="I65" s="8"/>
    </row>
    <row r="67" spans="2:9" hidden="1" x14ac:dyDescent="0.25">
      <c r="B67" s="29" t="s">
        <v>23</v>
      </c>
    </row>
    <row r="68" spans="2:9" hidden="1" x14ac:dyDescent="0.25">
      <c r="B68" s="29" t="s">
        <v>24</v>
      </c>
    </row>
    <row r="69" spans="2:9" hidden="1" x14ac:dyDescent="0.25">
      <c r="B69" s="29" t="s">
        <v>25</v>
      </c>
    </row>
    <row r="70" spans="2:9" hidden="1" x14ac:dyDescent="0.25">
      <c r="B70" s="29" t="s">
        <v>26</v>
      </c>
    </row>
  </sheetData>
  <sheetProtection password="EC67" sheet="1" objects="1" scenarios="1"/>
  <conditionalFormatting sqref="C4:C56 C59 C61:C62">
    <cfRule type="expression" dxfId="6" priority="6">
      <formula>AND(NOT(ISBLANK($C4)),NOT(ISBLANK($B4)))</formula>
    </cfRule>
  </conditionalFormatting>
  <conditionalFormatting sqref="B4:B56 B59 B61:B62">
    <cfRule type="expression" dxfId="5" priority="5">
      <formula>AND(NOT(ISBLANK($B4)),NOT(ISBLANK($C4)))</formula>
    </cfRule>
  </conditionalFormatting>
  <conditionalFormatting sqref="C57:C58">
    <cfRule type="expression" dxfId="4" priority="4">
      <formula>AND(NOT(ISBLANK($C57)),NOT(ISBLANK($B57)))</formula>
    </cfRule>
  </conditionalFormatting>
  <conditionalFormatting sqref="B57:B58">
    <cfRule type="expression" dxfId="3" priority="3">
      <formula>AND(NOT(ISBLANK($B57)),NOT(ISBLANK($C57)))</formula>
    </cfRule>
  </conditionalFormatting>
  <conditionalFormatting sqref="C60">
    <cfRule type="expression" dxfId="2" priority="2">
      <formula>AND(NOT(ISBLANK($C60)),NOT(ISBLANK($B60)))</formula>
    </cfRule>
  </conditionalFormatting>
  <conditionalFormatting sqref="B60">
    <cfRule type="expression" dxfId="1" priority="1">
      <formula>AND(NOT(ISBLANK($B60)),NOT(ISBLANK($C60)))</formula>
    </cfRule>
  </conditionalFormatting>
  <dataValidations count="2">
    <dataValidation type="list" allowBlank="1" showInputMessage="1" showErrorMessage="1" sqref="C4:C62">
      <formula1>Rubriques</formula1>
    </dataValidation>
    <dataValidation type="list" allowBlank="1" showInputMessage="1" showErrorMessage="1" sqref="D4:D62">
      <formula1>Paiement</formula1>
    </dataValidation>
  </dataValidations>
  <pageMargins left="0" right="0" top="0.19685039370078741" bottom="0.19685039370078741" header="0.51181102362204722" footer="0.51181102362204722"/>
  <pageSetup paperSize="9" scale="79" fitToHeight="0" orientation="landscape" horizontalDpi="0" verticalDpi="0" r:id="rId1"/>
  <drawing r:id="rId2"/>
  <legacyDrawing r:id="rId3"/>
  <controls>
    <mc:AlternateContent xmlns:mc="http://schemas.openxmlformats.org/markup-compatibility/2006">
      <mc:Choice Requires="x14">
        <control shapeId="3074" r:id="rId4" name="CheckBox1">
          <controlPr autoLine="0" r:id="rId5">
            <anchor moveWithCells="1">
              <from>
                <xdr:col>8</xdr:col>
                <xdr:colOff>123825</xdr:colOff>
                <xdr:row>2</xdr:row>
                <xdr:rowOff>0</xdr:rowOff>
              </from>
              <to>
                <xdr:col>8</xdr:col>
                <xdr:colOff>295275</xdr:colOff>
                <xdr:row>3</xdr:row>
                <xdr:rowOff>9525</xdr:rowOff>
              </to>
            </anchor>
          </controlPr>
        </control>
      </mc:Choice>
      <mc:Fallback>
        <control shapeId="3074" r:id="rId4" name="CheckBox1"/>
      </mc:Fallback>
    </mc:AlternateContent>
    <mc:AlternateContent xmlns:mc="http://schemas.openxmlformats.org/markup-compatibility/2006">
      <mc:Choice Requires="x14">
        <control shapeId="3075" r:id="rId6" name="CheckBox2">
          <controlPr autoLine="0" r:id="rId5">
            <anchor moveWithCells="1">
              <from>
                <xdr:col>8</xdr:col>
                <xdr:colOff>123825</xdr:colOff>
                <xdr:row>3</xdr:row>
                <xdr:rowOff>0</xdr:rowOff>
              </from>
              <to>
                <xdr:col>8</xdr:col>
                <xdr:colOff>295275</xdr:colOff>
                <xdr:row>3</xdr:row>
                <xdr:rowOff>209550</xdr:rowOff>
              </to>
            </anchor>
          </controlPr>
        </control>
      </mc:Choice>
      <mc:Fallback>
        <control shapeId="3075" r:id="rId6" name="CheckBox2"/>
      </mc:Fallback>
    </mc:AlternateContent>
    <mc:AlternateContent xmlns:mc="http://schemas.openxmlformats.org/markup-compatibility/2006">
      <mc:Choice Requires="x14">
        <control shapeId="3076" r:id="rId7" name="CheckBox3">
          <controlPr autoLine="0" r:id="rId5">
            <anchor moveWithCells="1">
              <from>
                <xdr:col>8</xdr:col>
                <xdr:colOff>123825</xdr:colOff>
                <xdr:row>4</xdr:row>
                <xdr:rowOff>0</xdr:rowOff>
              </from>
              <to>
                <xdr:col>8</xdr:col>
                <xdr:colOff>295275</xdr:colOff>
                <xdr:row>5</xdr:row>
                <xdr:rowOff>9525</xdr:rowOff>
              </to>
            </anchor>
          </controlPr>
        </control>
      </mc:Choice>
      <mc:Fallback>
        <control shapeId="3076" r:id="rId7" name="CheckBox3"/>
      </mc:Fallback>
    </mc:AlternateContent>
    <mc:AlternateContent xmlns:mc="http://schemas.openxmlformats.org/markup-compatibility/2006">
      <mc:Choice Requires="x14">
        <control shapeId="3077" r:id="rId8" name="CheckBox4">
          <controlPr autoLine="0" r:id="rId5">
            <anchor moveWithCells="1">
              <from>
                <xdr:col>8</xdr:col>
                <xdr:colOff>123825</xdr:colOff>
                <xdr:row>5</xdr:row>
                <xdr:rowOff>0</xdr:rowOff>
              </from>
              <to>
                <xdr:col>8</xdr:col>
                <xdr:colOff>295275</xdr:colOff>
                <xdr:row>6</xdr:row>
                <xdr:rowOff>9525</xdr:rowOff>
              </to>
            </anchor>
          </controlPr>
        </control>
      </mc:Choice>
      <mc:Fallback>
        <control shapeId="3077" r:id="rId8" name="CheckBox4"/>
      </mc:Fallback>
    </mc:AlternateContent>
    <mc:AlternateContent xmlns:mc="http://schemas.openxmlformats.org/markup-compatibility/2006">
      <mc:Choice Requires="x14">
        <control shapeId="3078" r:id="rId9" name="CheckBox5">
          <controlPr autoLine="0" r:id="rId5">
            <anchor moveWithCells="1">
              <from>
                <xdr:col>8</xdr:col>
                <xdr:colOff>123825</xdr:colOff>
                <xdr:row>6</xdr:row>
                <xdr:rowOff>0</xdr:rowOff>
              </from>
              <to>
                <xdr:col>8</xdr:col>
                <xdr:colOff>295275</xdr:colOff>
                <xdr:row>7</xdr:row>
                <xdr:rowOff>9525</xdr:rowOff>
              </to>
            </anchor>
          </controlPr>
        </control>
      </mc:Choice>
      <mc:Fallback>
        <control shapeId="3078" r:id="rId9" name="CheckBox5"/>
      </mc:Fallback>
    </mc:AlternateContent>
    <mc:AlternateContent xmlns:mc="http://schemas.openxmlformats.org/markup-compatibility/2006">
      <mc:Choice Requires="x14">
        <control shapeId="3079" r:id="rId10" name="CheckBox6">
          <controlPr autoLine="0" r:id="rId5">
            <anchor moveWithCells="1">
              <from>
                <xdr:col>8</xdr:col>
                <xdr:colOff>123825</xdr:colOff>
                <xdr:row>7</xdr:row>
                <xdr:rowOff>0</xdr:rowOff>
              </from>
              <to>
                <xdr:col>8</xdr:col>
                <xdr:colOff>295275</xdr:colOff>
                <xdr:row>8</xdr:row>
                <xdr:rowOff>9525</xdr:rowOff>
              </to>
            </anchor>
          </controlPr>
        </control>
      </mc:Choice>
      <mc:Fallback>
        <control shapeId="3079" r:id="rId10" name="CheckBox6"/>
      </mc:Fallback>
    </mc:AlternateContent>
    <mc:AlternateContent xmlns:mc="http://schemas.openxmlformats.org/markup-compatibility/2006">
      <mc:Choice Requires="x14">
        <control shapeId="3080" r:id="rId11" name="CheckBox7">
          <controlPr autoLine="0" r:id="rId5">
            <anchor moveWithCells="1">
              <from>
                <xdr:col>8</xdr:col>
                <xdr:colOff>123825</xdr:colOff>
                <xdr:row>8</xdr:row>
                <xdr:rowOff>0</xdr:rowOff>
              </from>
              <to>
                <xdr:col>8</xdr:col>
                <xdr:colOff>295275</xdr:colOff>
                <xdr:row>9</xdr:row>
                <xdr:rowOff>9525</xdr:rowOff>
              </to>
            </anchor>
          </controlPr>
        </control>
      </mc:Choice>
      <mc:Fallback>
        <control shapeId="3080" r:id="rId11" name="CheckBox7"/>
      </mc:Fallback>
    </mc:AlternateContent>
    <mc:AlternateContent xmlns:mc="http://schemas.openxmlformats.org/markup-compatibility/2006">
      <mc:Choice Requires="x14">
        <control shapeId="3081" r:id="rId12" name="CheckBox8">
          <controlPr autoLine="0" r:id="rId5">
            <anchor moveWithCells="1">
              <from>
                <xdr:col>8</xdr:col>
                <xdr:colOff>123825</xdr:colOff>
                <xdr:row>9</xdr:row>
                <xdr:rowOff>0</xdr:rowOff>
              </from>
              <to>
                <xdr:col>8</xdr:col>
                <xdr:colOff>295275</xdr:colOff>
                <xdr:row>10</xdr:row>
                <xdr:rowOff>9525</xdr:rowOff>
              </to>
            </anchor>
          </controlPr>
        </control>
      </mc:Choice>
      <mc:Fallback>
        <control shapeId="3081" r:id="rId12" name="CheckBox8"/>
      </mc:Fallback>
    </mc:AlternateContent>
    <mc:AlternateContent xmlns:mc="http://schemas.openxmlformats.org/markup-compatibility/2006">
      <mc:Choice Requires="x14">
        <control shapeId="3082" r:id="rId13" name="CheckBox9">
          <controlPr autoLine="0" r:id="rId5">
            <anchor moveWithCells="1">
              <from>
                <xdr:col>8</xdr:col>
                <xdr:colOff>123825</xdr:colOff>
                <xdr:row>10</xdr:row>
                <xdr:rowOff>0</xdr:rowOff>
              </from>
              <to>
                <xdr:col>8</xdr:col>
                <xdr:colOff>295275</xdr:colOff>
                <xdr:row>11</xdr:row>
                <xdr:rowOff>9525</xdr:rowOff>
              </to>
            </anchor>
          </controlPr>
        </control>
      </mc:Choice>
      <mc:Fallback>
        <control shapeId="3082" r:id="rId13" name="CheckBox9"/>
      </mc:Fallback>
    </mc:AlternateContent>
    <mc:AlternateContent xmlns:mc="http://schemas.openxmlformats.org/markup-compatibility/2006">
      <mc:Choice Requires="x14">
        <control shapeId="3083" r:id="rId14" name="CheckBox10">
          <controlPr autoLine="0" r:id="rId5">
            <anchor moveWithCells="1">
              <from>
                <xdr:col>8</xdr:col>
                <xdr:colOff>123825</xdr:colOff>
                <xdr:row>11</xdr:row>
                <xdr:rowOff>0</xdr:rowOff>
              </from>
              <to>
                <xdr:col>8</xdr:col>
                <xdr:colOff>295275</xdr:colOff>
                <xdr:row>12</xdr:row>
                <xdr:rowOff>9525</xdr:rowOff>
              </to>
            </anchor>
          </controlPr>
        </control>
      </mc:Choice>
      <mc:Fallback>
        <control shapeId="3083" r:id="rId14" name="CheckBox10"/>
      </mc:Fallback>
    </mc:AlternateContent>
    <mc:AlternateContent xmlns:mc="http://schemas.openxmlformats.org/markup-compatibility/2006">
      <mc:Choice Requires="x14">
        <control shapeId="3084" r:id="rId15" name="CheckBox11">
          <controlPr autoLine="0" r:id="rId16">
            <anchor moveWithCells="1">
              <from>
                <xdr:col>8</xdr:col>
                <xdr:colOff>123825</xdr:colOff>
                <xdr:row>12</xdr:row>
                <xdr:rowOff>9525</xdr:rowOff>
              </from>
              <to>
                <xdr:col>8</xdr:col>
                <xdr:colOff>285750</xdr:colOff>
                <xdr:row>12</xdr:row>
                <xdr:rowOff>161925</xdr:rowOff>
              </to>
            </anchor>
          </controlPr>
        </control>
      </mc:Choice>
      <mc:Fallback>
        <control shapeId="3084" r:id="rId15" name="CheckBox11"/>
      </mc:Fallback>
    </mc:AlternateContent>
    <mc:AlternateContent xmlns:mc="http://schemas.openxmlformats.org/markup-compatibility/2006">
      <mc:Choice Requires="x14">
        <control shapeId="3085" r:id="rId17" name="CheckBox12">
          <controlPr autoLine="0" r:id="rId18">
            <anchor moveWithCells="1">
              <from>
                <xdr:col>8</xdr:col>
                <xdr:colOff>123825</xdr:colOff>
                <xdr:row>13</xdr:row>
                <xdr:rowOff>9525</xdr:rowOff>
              </from>
              <to>
                <xdr:col>8</xdr:col>
                <xdr:colOff>285750</xdr:colOff>
                <xdr:row>13</xdr:row>
                <xdr:rowOff>161925</xdr:rowOff>
              </to>
            </anchor>
          </controlPr>
        </control>
      </mc:Choice>
      <mc:Fallback>
        <control shapeId="3085" r:id="rId17" name="CheckBox12"/>
      </mc:Fallback>
    </mc:AlternateContent>
    <mc:AlternateContent xmlns:mc="http://schemas.openxmlformats.org/markup-compatibility/2006">
      <mc:Choice Requires="x14">
        <control shapeId="3086" r:id="rId19" name="CheckBox13">
          <controlPr autoLine="0" r:id="rId20">
            <anchor moveWithCells="1">
              <from>
                <xdr:col>8</xdr:col>
                <xdr:colOff>123825</xdr:colOff>
                <xdr:row>14</xdr:row>
                <xdr:rowOff>9525</xdr:rowOff>
              </from>
              <to>
                <xdr:col>8</xdr:col>
                <xdr:colOff>285750</xdr:colOff>
                <xdr:row>14</xdr:row>
                <xdr:rowOff>161925</xdr:rowOff>
              </to>
            </anchor>
          </controlPr>
        </control>
      </mc:Choice>
      <mc:Fallback>
        <control shapeId="3086" r:id="rId19" name="CheckBox13"/>
      </mc:Fallback>
    </mc:AlternateContent>
    <mc:AlternateContent xmlns:mc="http://schemas.openxmlformats.org/markup-compatibility/2006">
      <mc:Choice Requires="x14">
        <control shapeId="3087" r:id="rId21" name="CheckBox14">
          <controlPr autoLine="0" r:id="rId22">
            <anchor moveWithCells="1">
              <from>
                <xdr:col>8</xdr:col>
                <xdr:colOff>123825</xdr:colOff>
                <xdr:row>15</xdr:row>
                <xdr:rowOff>9525</xdr:rowOff>
              </from>
              <to>
                <xdr:col>8</xdr:col>
                <xdr:colOff>285750</xdr:colOff>
                <xdr:row>15</xdr:row>
                <xdr:rowOff>161925</xdr:rowOff>
              </to>
            </anchor>
          </controlPr>
        </control>
      </mc:Choice>
      <mc:Fallback>
        <control shapeId="3087" r:id="rId21" name="CheckBox14"/>
      </mc:Fallback>
    </mc:AlternateContent>
    <mc:AlternateContent xmlns:mc="http://schemas.openxmlformats.org/markup-compatibility/2006">
      <mc:Choice Requires="x14">
        <control shapeId="3088" r:id="rId23" name="CheckBox15">
          <controlPr autoLine="0" r:id="rId24">
            <anchor moveWithCells="1">
              <from>
                <xdr:col>8</xdr:col>
                <xdr:colOff>123825</xdr:colOff>
                <xdr:row>16</xdr:row>
                <xdr:rowOff>9525</xdr:rowOff>
              </from>
              <to>
                <xdr:col>8</xdr:col>
                <xdr:colOff>285750</xdr:colOff>
                <xdr:row>16</xdr:row>
                <xdr:rowOff>161925</xdr:rowOff>
              </to>
            </anchor>
          </controlPr>
        </control>
      </mc:Choice>
      <mc:Fallback>
        <control shapeId="3088" r:id="rId23" name="CheckBox15"/>
      </mc:Fallback>
    </mc:AlternateContent>
    <mc:AlternateContent xmlns:mc="http://schemas.openxmlformats.org/markup-compatibility/2006">
      <mc:Choice Requires="x14">
        <control shapeId="3089" r:id="rId25" name="CheckBox16">
          <controlPr autoLine="0" r:id="rId26">
            <anchor moveWithCells="1">
              <from>
                <xdr:col>8</xdr:col>
                <xdr:colOff>123825</xdr:colOff>
                <xdr:row>17</xdr:row>
                <xdr:rowOff>9525</xdr:rowOff>
              </from>
              <to>
                <xdr:col>8</xdr:col>
                <xdr:colOff>285750</xdr:colOff>
                <xdr:row>17</xdr:row>
                <xdr:rowOff>161925</xdr:rowOff>
              </to>
            </anchor>
          </controlPr>
        </control>
      </mc:Choice>
      <mc:Fallback>
        <control shapeId="3089" r:id="rId25" name="CheckBox16"/>
      </mc:Fallback>
    </mc:AlternateContent>
    <mc:AlternateContent xmlns:mc="http://schemas.openxmlformats.org/markup-compatibility/2006">
      <mc:Choice Requires="x14">
        <control shapeId="3090" r:id="rId27" name="CheckBox17">
          <controlPr autoLine="0" r:id="rId28">
            <anchor moveWithCells="1">
              <from>
                <xdr:col>8</xdr:col>
                <xdr:colOff>123825</xdr:colOff>
                <xdr:row>18</xdr:row>
                <xdr:rowOff>9525</xdr:rowOff>
              </from>
              <to>
                <xdr:col>8</xdr:col>
                <xdr:colOff>285750</xdr:colOff>
                <xdr:row>18</xdr:row>
                <xdr:rowOff>161925</xdr:rowOff>
              </to>
            </anchor>
          </controlPr>
        </control>
      </mc:Choice>
      <mc:Fallback>
        <control shapeId="3090" r:id="rId27" name="CheckBox17"/>
      </mc:Fallback>
    </mc:AlternateContent>
    <mc:AlternateContent xmlns:mc="http://schemas.openxmlformats.org/markup-compatibility/2006">
      <mc:Choice Requires="x14">
        <control shapeId="3091" r:id="rId29" name="CheckBox18">
          <controlPr autoLine="0" r:id="rId30">
            <anchor moveWithCells="1">
              <from>
                <xdr:col>8</xdr:col>
                <xdr:colOff>123825</xdr:colOff>
                <xdr:row>19</xdr:row>
                <xdr:rowOff>9525</xdr:rowOff>
              </from>
              <to>
                <xdr:col>8</xdr:col>
                <xdr:colOff>285750</xdr:colOff>
                <xdr:row>19</xdr:row>
                <xdr:rowOff>161925</xdr:rowOff>
              </to>
            </anchor>
          </controlPr>
        </control>
      </mc:Choice>
      <mc:Fallback>
        <control shapeId="3091" r:id="rId29" name="CheckBox18"/>
      </mc:Fallback>
    </mc:AlternateContent>
    <mc:AlternateContent xmlns:mc="http://schemas.openxmlformats.org/markup-compatibility/2006">
      <mc:Choice Requires="x14">
        <control shapeId="3092" r:id="rId31" name="CheckBox19">
          <controlPr autoLine="0" r:id="rId32">
            <anchor moveWithCells="1">
              <from>
                <xdr:col>8</xdr:col>
                <xdr:colOff>123825</xdr:colOff>
                <xdr:row>20</xdr:row>
                <xdr:rowOff>9525</xdr:rowOff>
              </from>
              <to>
                <xdr:col>8</xdr:col>
                <xdr:colOff>285750</xdr:colOff>
                <xdr:row>20</xdr:row>
                <xdr:rowOff>161925</xdr:rowOff>
              </to>
            </anchor>
          </controlPr>
        </control>
      </mc:Choice>
      <mc:Fallback>
        <control shapeId="3092" r:id="rId31" name="CheckBox19"/>
      </mc:Fallback>
    </mc:AlternateContent>
    <mc:AlternateContent xmlns:mc="http://schemas.openxmlformats.org/markup-compatibility/2006">
      <mc:Choice Requires="x14">
        <control shapeId="3093" r:id="rId33" name="CheckBox20">
          <controlPr autoLine="0" r:id="rId34">
            <anchor moveWithCells="1">
              <from>
                <xdr:col>8</xdr:col>
                <xdr:colOff>123825</xdr:colOff>
                <xdr:row>21</xdr:row>
                <xdr:rowOff>9525</xdr:rowOff>
              </from>
              <to>
                <xdr:col>8</xdr:col>
                <xdr:colOff>285750</xdr:colOff>
                <xdr:row>21</xdr:row>
                <xdr:rowOff>161925</xdr:rowOff>
              </to>
            </anchor>
          </controlPr>
        </control>
      </mc:Choice>
      <mc:Fallback>
        <control shapeId="3093" r:id="rId33" name="CheckBox20"/>
      </mc:Fallback>
    </mc:AlternateContent>
    <mc:AlternateContent xmlns:mc="http://schemas.openxmlformats.org/markup-compatibility/2006">
      <mc:Choice Requires="x14">
        <control shapeId="3094" r:id="rId35" name="CheckBox21">
          <controlPr autoLine="0" r:id="rId36">
            <anchor moveWithCells="1">
              <from>
                <xdr:col>8</xdr:col>
                <xdr:colOff>123825</xdr:colOff>
                <xdr:row>22</xdr:row>
                <xdr:rowOff>9525</xdr:rowOff>
              </from>
              <to>
                <xdr:col>8</xdr:col>
                <xdr:colOff>285750</xdr:colOff>
                <xdr:row>22</xdr:row>
                <xdr:rowOff>161925</xdr:rowOff>
              </to>
            </anchor>
          </controlPr>
        </control>
      </mc:Choice>
      <mc:Fallback>
        <control shapeId="3094" r:id="rId35" name="CheckBox21"/>
      </mc:Fallback>
    </mc:AlternateContent>
    <mc:AlternateContent xmlns:mc="http://schemas.openxmlformats.org/markup-compatibility/2006">
      <mc:Choice Requires="x14">
        <control shapeId="3095" r:id="rId37" name="CheckBox22">
          <controlPr autoLine="0" r:id="rId38">
            <anchor moveWithCells="1">
              <from>
                <xdr:col>8</xdr:col>
                <xdr:colOff>123825</xdr:colOff>
                <xdr:row>23</xdr:row>
                <xdr:rowOff>9525</xdr:rowOff>
              </from>
              <to>
                <xdr:col>8</xdr:col>
                <xdr:colOff>285750</xdr:colOff>
                <xdr:row>23</xdr:row>
                <xdr:rowOff>161925</xdr:rowOff>
              </to>
            </anchor>
          </controlPr>
        </control>
      </mc:Choice>
      <mc:Fallback>
        <control shapeId="3095" r:id="rId37" name="CheckBox22"/>
      </mc:Fallback>
    </mc:AlternateContent>
    <mc:AlternateContent xmlns:mc="http://schemas.openxmlformats.org/markup-compatibility/2006">
      <mc:Choice Requires="x14">
        <control shapeId="3096" r:id="rId39" name="CheckBox23">
          <controlPr autoLine="0" r:id="rId40">
            <anchor moveWithCells="1">
              <from>
                <xdr:col>8</xdr:col>
                <xdr:colOff>123825</xdr:colOff>
                <xdr:row>24</xdr:row>
                <xdr:rowOff>9525</xdr:rowOff>
              </from>
              <to>
                <xdr:col>8</xdr:col>
                <xdr:colOff>285750</xdr:colOff>
                <xdr:row>24</xdr:row>
                <xdr:rowOff>161925</xdr:rowOff>
              </to>
            </anchor>
          </controlPr>
        </control>
      </mc:Choice>
      <mc:Fallback>
        <control shapeId="3096" r:id="rId39" name="CheckBox23"/>
      </mc:Fallback>
    </mc:AlternateContent>
    <mc:AlternateContent xmlns:mc="http://schemas.openxmlformats.org/markup-compatibility/2006">
      <mc:Choice Requires="x14">
        <control shapeId="3097" r:id="rId41" name="CheckBox24">
          <controlPr autoLine="0" r:id="rId42">
            <anchor moveWithCells="1">
              <from>
                <xdr:col>8</xdr:col>
                <xdr:colOff>123825</xdr:colOff>
                <xdr:row>25</xdr:row>
                <xdr:rowOff>9525</xdr:rowOff>
              </from>
              <to>
                <xdr:col>8</xdr:col>
                <xdr:colOff>285750</xdr:colOff>
                <xdr:row>25</xdr:row>
                <xdr:rowOff>161925</xdr:rowOff>
              </to>
            </anchor>
          </controlPr>
        </control>
      </mc:Choice>
      <mc:Fallback>
        <control shapeId="3097" r:id="rId41" name="CheckBox24"/>
      </mc:Fallback>
    </mc:AlternateContent>
    <mc:AlternateContent xmlns:mc="http://schemas.openxmlformats.org/markup-compatibility/2006">
      <mc:Choice Requires="x14">
        <control shapeId="3098" r:id="rId43" name="CheckBox25">
          <controlPr autoLine="0" r:id="rId44">
            <anchor moveWithCells="1">
              <from>
                <xdr:col>8</xdr:col>
                <xdr:colOff>123825</xdr:colOff>
                <xdr:row>26</xdr:row>
                <xdr:rowOff>9525</xdr:rowOff>
              </from>
              <to>
                <xdr:col>8</xdr:col>
                <xdr:colOff>285750</xdr:colOff>
                <xdr:row>26</xdr:row>
                <xdr:rowOff>161925</xdr:rowOff>
              </to>
            </anchor>
          </controlPr>
        </control>
      </mc:Choice>
      <mc:Fallback>
        <control shapeId="3098" r:id="rId43" name="CheckBox25"/>
      </mc:Fallback>
    </mc:AlternateContent>
    <mc:AlternateContent xmlns:mc="http://schemas.openxmlformats.org/markup-compatibility/2006">
      <mc:Choice Requires="x14">
        <control shapeId="3099" r:id="rId45" name="CheckBox26">
          <controlPr autoLine="0" r:id="rId46">
            <anchor moveWithCells="1">
              <from>
                <xdr:col>8</xdr:col>
                <xdr:colOff>123825</xdr:colOff>
                <xdr:row>27</xdr:row>
                <xdr:rowOff>9525</xdr:rowOff>
              </from>
              <to>
                <xdr:col>8</xdr:col>
                <xdr:colOff>285750</xdr:colOff>
                <xdr:row>27</xdr:row>
                <xdr:rowOff>161925</xdr:rowOff>
              </to>
            </anchor>
          </controlPr>
        </control>
      </mc:Choice>
      <mc:Fallback>
        <control shapeId="3099" r:id="rId45" name="CheckBox26"/>
      </mc:Fallback>
    </mc:AlternateContent>
    <mc:AlternateContent xmlns:mc="http://schemas.openxmlformats.org/markup-compatibility/2006">
      <mc:Choice Requires="x14">
        <control shapeId="3100" r:id="rId47" name="CheckBox27">
          <controlPr autoLine="0" r:id="rId48">
            <anchor moveWithCells="1">
              <from>
                <xdr:col>8</xdr:col>
                <xdr:colOff>123825</xdr:colOff>
                <xdr:row>28</xdr:row>
                <xdr:rowOff>9525</xdr:rowOff>
              </from>
              <to>
                <xdr:col>8</xdr:col>
                <xdr:colOff>285750</xdr:colOff>
                <xdr:row>28</xdr:row>
                <xdr:rowOff>161925</xdr:rowOff>
              </to>
            </anchor>
          </controlPr>
        </control>
      </mc:Choice>
      <mc:Fallback>
        <control shapeId="3100" r:id="rId47" name="CheckBox27"/>
      </mc:Fallback>
    </mc:AlternateContent>
    <mc:AlternateContent xmlns:mc="http://schemas.openxmlformats.org/markup-compatibility/2006">
      <mc:Choice Requires="x14">
        <control shapeId="3101" r:id="rId49" name="CheckBox28">
          <controlPr autoLine="0" r:id="rId50">
            <anchor moveWithCells="1">
              <from>
                <xdr:col>8</xdr:col>
                <xdr:colOff>123825</xdr:colOff>
                <xdr:row>29</xdr:row>
                <xdr:rowOff>9525</xdr:rowOff>
              </from>
              <to>
                <xdr:col>8</xdr:col>
                <xdr:colOff>285750</xdr:colOff>
                <xdr:row>29</xdr:row>
                <xdr:rowOff>161925</xdr:rowOff>
              </to>
            </anchor>
          </controlPr>
        </control>
      </mc:Choice>
      <mc:Fallback>
        <control shapeId="3101" r:id="rId49" name="CheckBox28"/>
      </mc:Fallback>
    </mc:AlternateContent>
    <mc:AlternateContent xmlns:mc="http://schemas.openxmlformats.org/markup-compatibility/2006">
      <mc:Choice Requires="x14">
        <control shapeId="3102" r:id="rId51" name="CheckBox29">
          <controlPr autoLine="0" r:id="rId52">
            <anchor moveWithCells="1">
              <from>
                <xdr:col>8</xdr:col>
                <xdr:colOff>123825</xdr:colOff>
                <xdr:row>30</xdr:row>
                <xdr:rowOff>9525</xdr:rowOff>
              </from>
              <to>
                <xdr:col>8</xdr:col>
                <xdr:colOff>285750</xdr:colOff>
                <xdr:row>30</xdr:row>
                <xdr:rowOff>161925</xdr:rowOff>
              </to>
            </anchor>
          </controlPr>
        </control>
      </mc:Choice>
      <mc:Fallback>
        <control shapeId="3102" r:id="rId51" name="CheckBox29"/>
      </mc:Fallback>
    </mc:AlternateContent>
    <mc:AlternateContent xmlns:mc="http://schemas.openxmlformats.org/markup-compatibility/2006">
      <mc:Choice Requires="x14">
        <control shapeId="3103" r:id="rId53" name="CheckBox30">
          <controlPr autoLine="0" r:id="rId54">
            <anchor moveWithCells="1">
              <from>
                <xdr:col>8</xdr:col>
                <xdr:colOff>123825</xdr:colOff>
                <xdr:row>31</xdr:row>
                <xdr:rowOff>9525</xdr:rowOff>
              </from>
              <to>
                <xdr:col>8</xdr:col>
                <xdr:colOff>285750</xdr:colOff>
                <xdr:row>31</xdr:row>
                <xdr:rowOff>161925</xdr:rowOff>
              </to>
            </anchor>
          </controlPr>
        </control>
      </mc:Choice>
      <mc:Fallback>
        <control shapeId="3103" r:id="rId53" name="CheckBox30"/>
      </mc:Fallback>
    </mc:AlternateContent>
    <mc:AlternateContent xmlns:mc="http://schemas.openxmlformats.org/markup-compatibility/2006">
      <mc:Choice Requires="x14">
        <control shapeId="3104" r:id="rId55" name="CheckBox31">
          <controlPr autoLine="0" r:id="rId56">
            <anchor moveWithCells="1">
              <from>
                <xdr:col>8</xdr:col>
                <xdr:colOff>123825</xdr:colOff>
                <xdr:row>32</xdr:row>
                <xdr:rowOff>9525</xdr:rowOff>
              </from>
              <to>
                <xdr:col>8</xdr:col>
                <xdr:colOff>285750</xdr:colOff>
                <xdr:row>32</xdr:row>
                <xdr:rowOff>161925</xdr:rowOff>
              </to>
            </anchor>
          </controlPr>
        </control>
      </mc:Choice>
      <mc:Fallback>
        <control shapeId="3104" r:id="rId55" name="CheckBox31"/>
      </mc:Fallback>
    </mc:AlternateContent>
    <mc:AlternateContent xmlns:mc="http://schemas.openxmlformats.org/markup-compatibility/2006">
      <mc:Choice Requires="x14">
        <control shapeId="3105" r:id="rId57" name="CheckBox32">
          <controlPr autoLine="0" r:id="rId58">
            <anchor moveWithCells="1">
              <from>
                <xdr:col>8</xdr:col>
                <xdr:colOff>123825</xdr:colOff>
                <xdr:row>33</xdr:row>
                <xdr:rowOff>9525</xdr:rowOff>
              </from>
              <to>
                <xdr:col>8</xdr:col>
                <xdr:colOff>285750</xdr:colOff>
                <xdr:row>33</xdr:row>
                <xdr:rowOff>161925</xdr:rowOff>
              </to>
            </anchor>
          </controlPr>
        </control>
      </mc:Choice>
      <mc:Fallback>
        <control shapeId="3105" r:id="rId57" name="CheckBox32"/>
      </mc:Fallback>
    </mc:AlternateContent>
    <mc:AlternateContent xmlns:mc="http://schemas.openxmlformats.org/markup-compatibility/2006">
      <mc:Choice Requires="x14">
        <control shapeId="3106" r:id="rId59" name="CheckBox33">
          <controlPr autoLine="0" r:id="rId60">
            <anchor moveWithCells="1">
              <from>
                <xdr:col>8</xdr:col>
                <xdr:colOff>123825</xdr:colOff>
                <xdr:row>34</xdr:row>
                <xdr:rowOff>9525</xdr:rowOff>
              </from>
              <to>
                <xdr:col>8</xdr:col>
                <xdr:colOff>285750</xdr:colOff>
                <xdr:row>34</xdr:row>
                <xdr:rowOff>161925</xdr:rowOff>
              </to>
            </anchor>
          </controlPr>
        </control>
      </mc:Choice>
      <mc:Fallback>
        <control shapeId="3106" r:id="rId59" name="CheckBox33"/>
      </mc:Fallback>
    </mc:AlternateContent>
    <mc:AlternateContent xmlns:mc="http://schemas.openxmlformats.org/markup-compatibility/2006">
      <mc:Choice Requires="x14">
        <control shapeId="3107" r:id="rId61" name="CheckBox34">
          <controlPr autoLine="0" r:id="rId62">
            <anchor moveWithCells="1">
              <from>
                <xdr:col>8</xdr:col>
                <xdr:colOff>123825</xdr:colOff>
                <xdr:row>35</xdr:row>
                <xdr:rowOff>9525</xdr:rowOff>
              </from>
              <to>
                <xdr:col>8</xdr:col>
                <xdr:colOff>285750</xdr:colOff>
                <xdr:row>35</xdr:row>
                <xdr:rowOff>161925</xdr:rowOff>
              </to>
            </anchor>
          </controlPr>
        </control>
      </mc:Choice>
      <mc:Fallback>
        <control shapeId="3107" r:id="rId61" name="CheckBox34"/>
      </mc:Fallback>
    </mc:AlternateContent>
    <mc:AlternateContent xmlns:mc="http://schemas.openxmlformats.org/markup-compatibility/2006">
      <mc:Choice Requires="x14">
        <control shapeId="3108" r:id="rId63" name="CheckBox35">
          <controlPr autoLine="0" r:id="rId64">
            <anchor moveWithCells="1">
              <from>
                <xdr:col>8</xdr:col>
                <xdr:colOff>123825</xdr:colOff>
                <xdr:row>36</xdr:row>
                <xdr:rowOff>9525</xdr:rowOff>
              </from>
              <to>
                <xdr:col>8</xdr:col>
                <xdr:colOff>285750</xdr:colOff>
                <xdr:row>36</xdr:row>
                <xdr:rowOff>161925</xdr:rowOff>
              </to>
            </anchor>
          </controlPr>
        </control>
      </mc:Choice>
      <mc:Fallback>
        <control shapeId="3108" r:id="rId63" name="CheckBox35"/>
      </mc:Fallback>
    </mc:AlternateContent>
    <mc:AlternateContent xmlns:mc="http://schemas.openxmlformats.org/markup-compatibility/2006">
      <mc:Choice Requires="x14">
        <control shapeId="3109" r:id="rId65" name="CheckBox36">
          <controlPr autoLine="0" r:id="rId66">
            <anchor moveWithCells="1">
              <from>
                <xdr:col>8</xdr:col>
                <xdr:colOff>123825</xdr:colOff>
                <xdr:row>37</xdr:row>
                <xdr:rowOff>9525</xdr:rowOff>
              </from>
              <to>
                <xdr:col>8</xdr:col>
                <xdr:colOff>285750</xdr:colOff>
                <xdr:row>37</xdr:row>
                <xdr:rowOff>161925</xdr:rowOff>
              </to>
            </anchor>
          </controlPr>
        </control>
      </mc:Choice>
      <mc:Fallback>
        <control shapeId="3109" r:id="rId65" name="CheckBox36"/>
      </mc:Fallback>
    </mc:AlternateContent>
    <mc:AlternateContent xmlns:mc="http://schemas.openxmlformats.org/markup-compatibility/2006">
      <mc:Choice Requires="x14">
        <control shapeId="3110" r:id="rId67" name="CheckBox37">
          <controlPr autoLine="0" r:id="rId68">
            <anchor moveWithCells="1">
              <from>
                <xdr:col>8</xdr:col>
                <xdr:colOff>123825</xdr:colOff>
                <xdr:row>38</xdr:row>
                <xdr:rowOff>9525</xdr:rowOff>
              </from>
              <to>
                <xdr:col>8</xdr:col>
                <xdr:colOff>285750</xdr:colOff>
                <xdr:row>38</xdr:row>
                <xdr:rowOff>161925</xdr:rowOff>
              </to>
            </anchor>
          </controlPr>
        </control>
      </mc:Choice>
      <mc:Fallback>
        <control shapeId="3110" r:id="rId67" name="CheckBox37"/>
      </mc:Fallback>
    </mc:AlternateContent>
    <mc:AlternateContent xmlns:mc="http://schemas.openxmlformats.org/markup-compatibility/2006">
      <mc:Choice Requires="x14">
        <control shapeId="3111" r:id="rId69" name="CheckBox38">
          <controlPr autoLine="0" r:id="rId70">
            <anchor moveWithCells="1">
              <from>
                <xdr:col>8</xdr:col>
                <xdr:colOff>123825</xdr:colOff>
                <xdr:row>39</xdr:row>
                <xdr:rowOff>9525</xdr:rowOff>
              </from>
              <to>
                <xdr:col>8</xdr:col>
                <xdr:colOff>285750</xdr:colOff>
                <xdr:row>39</xdr:row>
                <xdr:rowOff>161925</xdr:rowOff>
              </to>
            </anchor>
          </controlPr>
        </control>
      </mc:Choice>
      <mc:Fallback>
        <control shapeId="3111" r:id="rId69" name="CheckBox38"/>
      </mc:Fallback>
    </mc:AlternateContent>
    <mc:AlternateContent xmlns:mc="http://schemas.openxmlformats.org/markup-compatibility/2006">
      <mc:Choice Requires="x14">
        <control shapeId="3112" r:id="rId71" name="CheckBox39">
          <controlPr autoLine="0" r:id="rId72">
            <anchor moveWithCells="1">
              <from>
                <xdr:col>8</xdr:col>
                <xdr:colOff>123825</xdr:colOff>
                <xdr:row>40</xdr:row>
                <xdr:rowOff>9525</xdr:rowOff>
              </from>
              <to>
                <xdr:col>8</xdr:col>
                <xdr:colOff>285750</xdr:colOff>
                <xdr:row>40</xdr:row>
                <xdr:rowOff>161925</xdr:rowOff>
              </to>
            </anchor>
          </controlPr>
        </control>
      </mc:Choice>
      <mc:Fallback>
        <control shapeId="3112" r:id="rId71" name="CheckBox39"/>
      </mc:Fallback>
    </mc:AlternateContent>
    <mc:AlternateContent xmlns:mc="http://schemas.openxmlformats.org/markup-compatibility/2006">
      <mc:Choice Requires="x14">
        <control shapeId="3113" r:id="rId73" name="CheckBox40">
          <controlPr autoLine="0" r:id="rId74">
            <anchor moveWithCells="1">
              <from>
                <xdr:col>8</xdr:col>
                <xdr:colOff>123825</xdr:colOff>
                <xdr:row>41</xdr:row>
                <xdr:rowOff>9525</xdr:rowOff>
              </from>
              <to>
                <xdr:col>8</xdr:col>
                <xdr:colOff>285750</xdr:colOff>
                <xdr:row>41</xdr:row>
                <xdr:rowOff>161925</xdr:rowOff>
              </to>
            </anchor>
          </controlPr>
        </control>
      </mc:Choice>
      <mc:Fallback>
        <control shapeId="3113" r:id="rId73" name="CheckBox40"/>
      </mc:Fallback>
    </mc:AlternateContent>
    <mc:AlternateContent xmlns:mc="http://schemas.openxmlformats.org/markup-compatibility/2006">
      <mc:Choice Requires="x14">
        <control shapeId="3114" r:id="rId75" name="CheckBox41">
          <controlPr autoLine="0" r:id="rId76">
            <anchor moveWithCells="1">
              <from>
                <xdr:col>8</xdr:col>
                <xdr:colOff>123825</xdr:colOff>
                <xdr:row>42</xdr:row>
                <xdr:rowOff>9525</xdr:rowOff>
              </from>
              <to>
                <xdr:col>8</xdr:col>
                <xdr:colOff>285750</xdr:colOff>
                <xdr:row>42</xdr:row>
                <xdr:rowOff>161925</xdr:rowOff>
              </to>
            </anchor>
          </controlPr>
        </control>
      </mc:Choice>
      <mc:Fallback>
        <control shapeId="3114" r:id="rId75" name="CheckBox41"/>
      </mc:Fallback>
    </mc:AlternateContent>
    <mc:AlternateContent xmlns:mc="http://schemas.openxmlformats.org/markup-compatibility/2006">
      <mc:Choice Requires="x14">
        <control shapeId="3115" r:id="rId77" name="CheckBox42">
          <controlPr autoLine="0" r:id="rId78">
            <anchor moveWithCells="1">
              <from>
                <xdr:col>8</xdr:col>
                <xdr:colOff>123825</xdr:colOff>
                <xdr:row>43</xdr:row>
                <xdr:rowOff>9525</xdr:rowOff>
              </from>
              <to>
                <xdr:col>8</xdr:col>
                <xdr:colOff>285750</xdr:colOff>
                <xdr:row>43</xdr:row>
                <xdr:rowOff>161925</xdr:rowOff>
              </to>
            </anchor>
          </controlPr>
        </control>
      </mc:Choice>
      <mc:Fallback>
        <control shapeId="3115" r:id="rId77" name="CheckBox42"/>
      </mc:Fallback>
    </mc:AlternateContent>
    <mc:AlternateContent xmlns:mc="http://schemas.openxmlformats.org/markup-compatibility/2006">
      <mc:Choice Requires="x14">
        <control shapeId="3116" r:id="rId79" name="CheckBox43">
          <controlPr autoLine="0" r:id="rId80">
            <anchor moveWithCells="1">
              <from>
                <xdr:col>8</xdr:col>
                <xdr:colOff>123825</xdr:colOff>
                <xdr:row>44</xdr:row>
                <xdr:rowOff>9525</xdr:rowOff>
              </from>
              <to>
                <xdr:col>8</xdr:col>
                <xdr:colOff>285750</xdr:colOff>
                <xdr:row>44</xdr:row>
                <xdr:rowOff>161925</xdr:rowOff>
              </to>
            </anchor>
          </controlPr>
        </control>
      </mc:Choice>
      <mc:Fallback>
        <control shapeId="3116" r:id="rId79" name="CheckBox43"/>
      </mc:Fallback>
    </mc:AlternateContent>
    <mc:AlternateContent xmlns:mc="http://schemas.openxmlformats.org/markup-compatibility/2006">
      <mc:Choice Requires="x14">
        <control shapeId="3117" r:id="rId81" name="CheckBox44">
          <controlPr autoLine="0" r:id="rId82">
            <anchor moveWithCells="1">
              <from>
                <xdr:col>8</xdr:col>
                <xdr:colOff>123825</xdr:colOff>
                <xdr:row>45</xdr:row>
                <xdr:rowOff>9525</xdr:rowOff>
              </from>
              <to>
                <xdr:col>8</xdr:col>
                <xdr:colOff>285750</xdr:colOff>
                <xdr:row>45</xdr:row>
                <xdr:rowOff>161925</xdr:rowOff>
              </to>
            </anchor>
          </controlPr>
        </control>
      </mc:Choice>
      <mc:Fallback>
        <control shapeId="3117" r:id="rId81" name="CheckBox44"/>
      </mc:Fallback>
    </mc:AlternateContent>
    <mc:AlternateContent xmlns:mc="http://schemas.openxmlformats.org/markup-compatibility/2006">
      <mc:Choice Requires="x14">
        <control shapeId="3118" r:id="rId83" name="CheckBox45">
          <controlPr autoLine="0" r:id="rId84">
            <anchor moveWithCells="1">
              <from>
                <xdr:col>8</xdr:col>
                <xdr:colOff>123825</xdr:colOff>
                <xdr:row>46</xdr:row>
                <xdr:rowOff>9525</xdr:rowOff>
              </from>
              <to>
                <xdr:col>8</xdr:col>
                <xdr:colOff>285750</xdr:colOff>
                <xdr:row>46</xdr:row>
                <xdr:rowOff>161925</xdr:rowOff>
              </to>
            </anchor>
          </controlPr>
        </control>
      </mc:Choice>
      <mc:Fallback>
        <control shapeId="3118" r:id="rId83" name="CheckBox45"/>
      </mc:Fallback>
    </mc:AlternateContent>
    <mc:AlternateContent xmlns:mc="http://schemas.openxmlformats.org/markup-compatibility/2006">
      <mc:Choice Requires="x14">
        <control shapeId="3119" r:id="rId85" name="CheckBox46">
          <controlPr autoLine="0" r:id="rId86">
            <anchor moveWithCells="1">
              <from>
                <xdr:col>8</xdr:col>
                <xdr:colOff>123825</xdr:colOff>
                <xdr:row>47</xdr:row>
                <xdr:rowOff>9525</xdr:rowOff>
              </from>
              <to>
                <xdr:col>8</xdr:col>
                <xdr:colOff>285750</xdr:colOff>
                <xdr:row>47</xdr:row>
                <xdr:rowOff>161925</xdr:rowOff>
              </to>
            </anchor>
          </controlPr>
        </control>
      </mc:Choice>
      <mc:Fallback>
        <control shapeId="3119" r:id="rId85" name="CheckBox46"/>
      </mc:Fallback>
    </mc:AlternateContent>
    <mc:AlternateContent xmlns:mc="http://schemas.openxmlformats.org/markup-compatibility/2006">
      <mc:Choice Requires="x14">
        <control shapeId="3120" r:id="rId87" name="CheckBox47">
          <controlPr autoLine="0" r:id="rId88">
            <anchor moveWithCells="1">
              <from>
                <xdr:col>8</xdr:col>
                <xdr:colOff>123825</xdr:colOff>
                <xdr:row>48</xdr:row>
                <xdr:rowOff>9525</xdr:rowOff>
              </from>
              <to>
                <xdr:col>8</xdr:col>
                <xdr:colOff>285750</xdr:colOff>
                <xdr:row>48</xdr:row>
                <xdr:rowOff>161925</xdr:rowOff>
              </to>
            </anchor>
          </controlPr>
        </control>
      </mc:Choice>
      <mc:Fallback>
        <control shapeId="3120" r:id="rId87" name="CheckBox47"/>
      </mc:Fallback>
    </mc:AlternateContent>
    <mc:AlternateContent xmlns:mc="http://schemas.openxmlformats.org/markup-compatibility/2006">
      <mc:Choice Requires="x14">
        <control shapeId="3121" r:id="rId89" name="CheckBox48">
          <controlPr autoLine="0" r:id="rId90">
            <anchor moveWithCells="1">
              <from>
                <xdr:col>8</xdr:col>
                <xdr:colOff>123825</xdr:colOff>
                <xdr:row>49</xdr:row>
                <xdr:rowOff>9525</xdr:rowOff>
              </from>
              <to>
                <xdr:col>8</xdr:col>
                <xdr:colOff>285750</xdr:colOff>
                <xdr:row>49</xdr:row>
                <xdr:rowOff>161925</xdr:rowOff>
              </to>
            </anchor>
          </controlPr>
        </control>
      </mc:Choice>
      <mc:Fallback>
        <control shapeId="3121" r:id="rId89" name="CheckBox48"/>
      </mc:Fallback>
    </mc:AlternateContent>
    <mc:AlternateContent xmlns:mc="http://schemas.openxmlformats.org/markup-compatibility/2006">
      <mc:Choice Requires="x14">
        <control shapeId="3122" r:id="rId91" name="CheckBox49">
          <controlPr autoLine="0" r:id="rId92">
            <anchor moveWithCells="1">
              <from>
                <xdr:col>8</xdr:col>
                <xdr:colOff>123825</xdr:colOff>
                <xdr:row>50</xdr:row>
                <xdr:rowOff>9525</xdr:rowOff>
              </from>
              <to>
                <xdr:col>8</xdr:col>
                <xdr:colOff>285750</xdr:colOff>
                <xdr:row>50</xdr:row>
                <xdr:rowOff>161925</xdr:rowOff>
              </to>
            </anchor>
          </controlPr>
        </control>
      </mc:Choice>
      <mc:Fallback>
        <control shapeId="3122" r:id="rId91" name="CheckBox49"/>
      </mc:Fallback>
    </mc:AlternateContent>
    <mc:AlternateContent xmlns:mc="http://schemas.openxmlformats.org/markup-compatibility/2006">
      <mc:Choice Requires="x14">
        <control shapeId="3123" r:id="rId93" name="CheckBox50">
          <controlPr autoLine="0" r:id="rId94">
            <anchor moveWithCells="1">
              <from>
                <xdr:col>8</xdr:col>
                <xdr:colOff>123825</xdr:colOff>
                <xdr:row>51</xdr:row>
                <xdr:rowOff>9525</xdr:rowOff>
              </from>
              <to>
                <xdr:col>8</xdr:col>
                <xdr:colOff>285750</xdr:colOff>
                <xdr:row>51</xdr:row>
                <xdr:rowOff>161925</xdr:rowOff>
              </to>
            </anchor>
          </controlPr>
        </control>
      </mc:Choice>
      <mc:Fallback>
        <control shapeId="3123" r:id="rId93" name="CheckBox50"/>
      </mc:Fallback>
    </mc:AlternateContent>
    <mc:AlternateContent xmlns:mc="http://schemas.openxmlformats.org/markup-compatibility/2006">
      <mc:Choice Requires="x14">
        <control shapeId="3124" r:id="rId95" name="CheckBox51">
          <controlPr autoLine="0" r:id="rId96">
            <anchor moveWithCells="1">
              <from>
                <xdr:col>8</xdr:col>
                <xdr:colOff>123825</xdr:colOff>
                <xdr:row>52</xdr:row>
                <xdr:rowOff>9525</xdr:rowOff>
              </from>
              <to>
                <xdr:col>8</xdr:col>
                <xdr:colOff>285750</xdr:colOff>
                <xdr:row>52</xdr:row>
                <xdr:rowOff>161925</xdr:rowOff>
              </to>
            </anchor>
          </controlPr>
        </control>
      </mc:Choice>
      <mc:Fallback>
        <control shapeId="3124" r:id="rId95" name="CheckBox51"/>
      </mc:Fallback>
    </mc:AlternateContent>
    <mc:AlternateContent xmlns:mc="http://schemas.openxmlformats.org/markup-compatibility/2006">
      <mc:Choice Requires="x14">
        <control shapeId="3125" r:id="rId97" name="CheckBox52">
          <controlPr autoLine="0" r:id="rId98">
            <anchor moveWithCells="1">
              <from>
                <xdr:col>8</xdr:col>
                <xdr:colOff>123825</xdr:colOff>
                <xdr:row>53</xdr:row>
                <xdr:rowOff>9525</xdr:rowOff>
              </from>
              <to>
                <xdr:col>8</xdr:col>
                <xdr:colOff>285750</xdr:colOff>
                <xdr:row>53</xdr:row>
                <xdr:rowOff>161925</xdr:rowOff>
              </to>
            </anchor>
          </controlPr>
        </control>
      </mc:Choice>
      <mc:Fallback>
        <control shapeId="3125" r:id="rId97" name="CheckBox52"/>
      </mc:Fallback>
    </mc:AlternateContent>
    <mc:AlternateContent xmlns:mc="http://schemas.openxmlformats.org/markup-compatibility/2006">
      <mc:Choice Requires="x14">
        <control shapeId="3126" r:id="rId99" name="CheckBox53">
          <controlPr autoLine="0" r:id="rId100">
            <anchor moveWithCells="1">
              <from>
                <xdr:col>8</xdr:col>
                <xdr:colOff>123825</xdr:colOff>
                <xdr:row>54</xdr:row>
                <xdr:rowOff>9525</xdr:rowOff>
              </from>
              <to>
                <xdr:col>8</xdr:col>
                <xdr:colOff>285750</xdr:colOff>
                <xdr:row>54</xdr:row>
                <xdr:rowOff>161925</xdr:rowOff>
              </to>
            </anchor>
          </controlPr>
        </control>
      </mc:Choice>
      <mc:Fallback>
        <control shapeId="3126" r:id="rId99" name="CheckBox53"/>
      </mc:Fallback>
    </mc:AlternateContent>
    <mc:AlternateContent xmlns:mc="http://schemas.openxmlformats.org/markup-compatibility/2006">
      <mc:Choice Requires="x14">
        <control shapeId="3127" r:id="rId101" name="CheckBox54">
          <controlPr autoLine="0" r:id="rId102">
            <anchor moveWithCells="1">
              <from>
                <xdr:col>8</xdr:col>
                <xdr:colOff>123825</xdr:colOff>
                <xdr:row>55</xdr:row>
                <xdr:rowOff>9525</xdr:rowOff>
              </from>
              <to>
                <xdr:col>8</xdr:col>
                <xdr:colOff>285750</xdr:colOff>
                <xdr:row>55</xdr:row>
                <xdr:rowOff>161925</xdr:rowOff>
              </to>
            </anchor>
          </controlPr>
        </control>
      </mc:Choice>
      <mc:Fallback>
        <control shapeId="3127" r:id="rId101" name="CheckBox54"/>
      </mc:Fallback>
    </mc:AlternateContent>
    <mc:AlternateContent xmlns:mc="http://schemas.openxmlformats.org/markup-compatibility/2006">
      <mc:Choice Requires="x14">
        <control shapeId="3128" r:id="rId103" name="CheckBox55">
          <controlPr autoLine="0" r:id="rId104">
            <anchor moveWithCells="1">
              <from>
                <xdr:col>8</xdr:col>
                <xdr:colOff>123825</xdr:colOff>
                <xdr:row>58</xdr:row>
                <xdr:rowOff>9525</xdr:rowOff>
              </from>
              <to>
                <xdr:col>8</xdr:col>
                <xdr:colOff>285750</xdr:colOff>
                <xdr:row>58</xdr:row>
                <xdr:rowOff>161925</xdr:rowOff>
              </to>
            </anchor>
          </controlPr>
        </control>
      </mc:Choice>
      <mc:Fallback>
        <control shapeId="3128" r:id="rId103" name="CheckBox55"/>
      </mc:Fallback>
    </mc:AlternateContent>
    <mc:AlternateContent xmlns:mc="http://schemas.openxmlformats.org/markup-compatibility/2006">
      <mc:Choice Requires="x14">
        <control shapeId="3129" r:id="rId105" name="CheckBox56">
          <controlPr autoLine="0" r:id="rId106">
            <anchor moveWithCells="1">
              <from>
                <xdr:col>8</xdr:col>
                <xdr:colOff>123825</xdr:colOff>
                <xdr:row>60</xdr:row>
                <xdr:rowOff>9525</xdr:rowOff>
              </from>
              <to>
                <xdr:col>8</xdr:col>
                <xdr:colOff>285750</xdr:colOff>
                <xdr:row>60</xdr:row>
                <xdr:rowOff>161925</xdr:rowOff>
              </to>
            </anchor>
          </controlPr>
        </control>
      </mc:Choice>
      <mc:Fallback>
        <control shapeId="3129" r:id="rId105" name="CheckBox56"/>
      </mc:Fallback>
    </mc:AlternateContent>
    <mc:AlternateContent xmlns:mc="http://schemas.openxmlformats.org/markup-compatibility/2006">
      <mc:Choice Requires="x14">
        <control shapeId="3130" r:id="rId107" name="CheckBox57">
          <controlPr autoLine="0" r:id="rId108">
            <anchor moveWithCells="1">
              <from>
                <xdr:col>8</xdr:col>
                <xdr:colOff>123825</xdr:colOff>
                <xdr:row>61</xdr:row>
                <xdr:rowOff>9525</xdr:rowOff>
              </from>
              <to>
                <xdr:col>8</xdr:col>
                <xdr:colOff>285750</xdr:colOff>
                <xdr:row>61</xdr:row>
                <xdr:rowOff>161925</xdr:rowOff>
              </to>
            </anchor>
          </controlPr>
        </control>
      </mc:Choice>
      <mc:Fallback>
        <control shapeId="3130" r:id="rId107" name="CheckBox57"/>
      </mc:Fallback>
    </mc:AlternateContent>
  </control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4:K30"/>
  <sheetViews>
    <sheetView showZeros="0" tabSelected="1" zoomScaleNormal="100" workbookViewId="0">
      <selection activeCell="B6" sqref="B6"/>
    </sheetView>
  </sheetViews>
  <sheetFormatPr baseColWidth="10" defaultRowHeight="15.75" x14ac:dyDescent="0.25"/>
  <cols>
    <col min="1" max="1" width="3" customWidth="1"/>
    <col min="2" max="2" width="24.25" bestFit="1" customWidth="1"/>
    <col min="3" max="3" width="11" bestFit="1" customWidth="1"/>
    <col min="4" max="4" width="11.625" customWidth="1"/>
    <col min="5" max="5" width="11.125" bestFit="1" customWidth="1"/>
    <col min="6" max="6" width="11" bestFit="1" customWidth="1"/>
    <col min="7" max="7" width="11" customWidth="1"/>
    <col min="8" max="8" width="11.125" bestFit="1" customWidth="1"/>
  </cols>
  <sheetData>
    <row r="4" spans="2:11" ht="18.75" x14ac:dyDescent="0.3">
      <c r="D4" s="27" t="s">
        <v>37</v>
      </c>
    </row>
    <row r="6" spans="2:11" x14ac:dyDescent="0.25">
      <c r="D6" s="49" t="str">
        <f>BUDGET!C4</f>
        <v>hhhhhhhhhhhhhhh</v>
      </c>
      <c r="E6" s="49"/>
      <c r="F6" s="49"/>
    </row>
    <row r="8" spans="2:11" x14ac:dyDescent="0.25">
      <c r="B8" s="9"/>
      <c r="C8" s="45" t="s">
        <v>11</v>
      </c>
      <c r="D8" s="46"/>
      <c r="E8" s="47"/>
      <c r="F8" s="45" t="s">
        <v>12</v>
      </c>
      <c r="G8" s="46"/>
      <c r="H8" s="47"/>
      <c r="I8" s="50" t="s">
        <v>41</v>
      </c>
      <c r="J8" s="51"/>
      <c r="K8" s="52"/>
    </row>
    <row r="9" spans="2:11" x14ac:dyDescent="0.25">
      <c r="B9" s="1" t="s">
        <v>35</v>
      </c>
      <c r="C9" s="1" t="s">
        <v>7</v>
      </c>
      <c r="D9" s="45" t="s">
        <v>8</v>
      </c>
      <c r="E9" s="47"/>
      <c r="F9" s="1" t="s">
        <v>7</v>
      </c>
      <c r="G9" s="45" t="s">
        <v>8</v>
      </c>
      <c r="H9" s="47"/>
      <c r="I9" s="1" t="s">
        <v>7</v>
      </c>
      <c r="J9" s="45" t="s">
        <v>8</v>
      </c>
      <c r="K9" s="47"/>
    </row>
    <row r="10" spans="2:11" x14ac:dyDescent="0.25">
      <c r="B10" s="5"/>
      <c r="C10" s="1"/>
      <c r="D10" s="1" t="s">
        <v>13</v>
      </c>
      <c r="E10" s="1" t="s">
        <v>43</v>
      </c>
      <c r="F10" s="1"/>
      <c r="G10" s="1" t="s">
        <v>13</v>
      </c>
      <c r="H10" s="1" t="s">
        <v>43</v>
      </c>
      <c r="I10" s="1"/>
      <c r="J10" s="1" t="s">
        <v>13</v>
      </c>
      <c r="K10" s="1" t="s">
        <v>43</v>
      </c>
    </row>
    <row r="11" spans="2:11" x14ac:dyDescent="0.25">
      <c r="B11" s="10" t="str">
        <f>BUDGET!B11</f>
        <v>AFTERWORKS</v>
      </c>
      <c r="C11" s="4">
        <f>BUDGET!C11</f>
        <v>2400</v>
      </c>
      <c r="D11" s="4">
        <f>BUDGET!D11</f>
        <v>400</v>
      </c>
      <c r="E11" s="4">
        <f>BUDGET!E11</f>
        <v>2000</v>
      </c>
      <c r="F11" s="4">
        <f ca="1">SUMIF(Journal!C:J,B11,Journal!F:F)</f>
        <v>1100</v>
      </c>
      <c r="G11" s="4">
        <f ca="1">SUMIF(Journal!C:J,B11,Journal!G:G)</f>
        <v>0</v>
      </c>
      <c r="H11" s="4">
        <f ca="1">SUMIF(Journal!C:J,B11,Journal!H:H)</f>
        <v>700</v>
      </c>
      <c r="I11" s="35">
        <f ca="1">C11-F11</f>
        <v>1300</v>
      </c>
      <c r="J11" s="35">
        <f t="shared" ref="J11:K11" ca="1" si="0">G11-D11</f>
        <v>-400</v>
      </c>
      <c r="K11" s="35">
        <f t="shared" ca="1" si="0"/>
        <v>-1300</v>
      </c>
    </row>
    <row r="12" spans="2:11" x14ac:dyDescent="0.25">
      <c r="B12" s="10" t="str">
        <f>BUDGET!B12</f>
        <v>AG</v>
      </c>
      <c r="C12" s="4">
        <f>BUDGET!C12</f>
        <v>0</v>
      </c>
      <c r="D12" s="4">
        <f>BUDGET!D12</f>
        <v>0</v>
      </c>
      <c r="E12" s="4">
        <f>BUDGET!E12</f>
        <v>0</v>
      </c>
      <c r="F12" s="4">
        <f ca="1">SUMIF(Journal!C:J,B12,Journal!F:F)</f>
        <v>0</v>
      </c>
      <c r="G12" s="4">
        <f ca="1">SUMIF(Journal!C:J,B12,Journal!G:G)</f>
        <v>0</v>
      </c>
      <c r="H12" s="4">
        <f ca="1">SUMIF(Journal!C:J,B12,Journal!H:H)</f>
        <v>0</v>
      </c>
      <c r="I12" s="35">
        <f t="shared" ref="I12:I16" ca="1" si="1">C12-F12</f>
        <v>0</v>
      </c>
      <c r="J12" s="35">
        <f t="shared" ref="J12:J16" ca="1" si="2">G12-D12</f>
        <v>0</v>
      </c>
      <c r="K12" s="35">
        <f t="shared" ref="K12:K16" ca="1" si="3">H12-E12</f>
        <v>0</v>
      </c>
    </row>
    <row r="13" spans="2:11" x14ac:dyDescent="0.25">
      <c r="B13" s="10" t="str">
        <f>BUDGET!B13</f>
        <v>Cotisation organismes</v>
      </c>
      <c r="C13" s="4">
        <f>BUDGET!C13</f>
        <v>0</v>
      </c>
      <c r="D13" s="4">
        <f>BUDGET!D13</f>
        <v>0</v>
      </c>
      <c r="E13" s="4">
        <f>BUDGET!E13</f>
        <v>0</v>
      </c>
      <c r="F13" s="4">
        <f ca="1">SUMIF(Journal!C:J,B13,Journal!F:F)</f>
        <v>0</v>
      </c>
      <c r="G13" s="4">
        <f ca="1">SUMIF(Journal!C:J,B13,Journal!G:G)</f>
        <v>0</v>
      </c>
      <c r="H13" s="4">
        <f ca="1">SUMIF(Journal!C:J,B13,Journal!H:H)</f>
        <v>1500</v>
      </c>
      <c r="I13" s="35">
        <f t="shared" ca="1" si="1"/>
        <v>0</v>
      </c>
      <c r="J13" s="35">
        <f t="shared" ca="1" si="2"/>
        <v>0</v>
      </c>
      <c r="K13" s="35">
        <f t="shared" ca="1" si="3"/>
        <v>1500</v>
      </c>
    </row>
    <row r="14" spans="2:11" x14ac:dyDescent="0.25">
      <c r="B14" s="10" t="str">
        <f>BUDGET!B14</f>
        <v>Déplacement</v>
      </c>
      <c r="C14" s="4">
        <f>BUDGET!C14</f>
        <v>0</v>
      </c>
      <c r="D14" s="4">
        <f>BUDGET!D14</f>
        <v>0</v>
      </c>
      <c r="E14" s="4">
        <f>BUDGET!E14</f>
        <v>0</v>
      </c>
      <c r="F14" s="4">
        <f ca="1">SUMIF(Journal!C:J,B14,Journal!F:F)</f>
        <v>0</v>
      </c>
      <c r="G14" s="4">
        <f ca="1">SUMIF(Journal!C:J,B14,Journal!G:G)</f>
        <v>0</v>
      </c>
      <c r="H14" s="4">
        <f ca="1">SUMIF(Journal!C:J,B14,Journal!H:H)</f>
        <v>0</v>
      </c>
      <c r="I14" s="35">
        <f t="shared" ca="1" si="1"/>
        <v>0</v>
      </c>
      <c r="J14" s="35">
        <f t="shared" ca="1" si="2"/>
        <v>0</v>
      </c>
      <c r="K14" s="35">
        <f t="shared" ca="1" si="3"/>
        <v>0</v>
      </c>
    </row>
    <row r="15" spans="2:11" x14ac:dyDescent="0.25">
      <c r="B15" s="10" t="str">
        <f>BUDGET!B15</f>
        <v>Dotation suppl. AIESME</v>
      </c>
      <c r="C15" s="4">
        <f>BUDGET!C15</f>
        <v>0</v>
      </c>
      <c r="D15" s="4">
        <f>BUDGET!D15</f>
        <v>4521</v>
      </c>
      <c r="E15" s="4">
        <f>BUDGET!E15</f>
        <v>0</v>
      </c>
      <c r="F15" s="4">
        <f ca="1">SUMIF(Journal!C:J,B15,Journal!F:F)</f>
        <v>0</v>
      </c>
      <c r="G15" s="4">
        <f ca="1">SUMIF(Journal!C:J,B15,Journal!G:G)</f>
        <v>0</v>
      </c>
      <c r="H15" s="4">
        <f ca="1">SUMIF(Journal!C:J,B15,Journal!H:H)</f>
        <v>0</v>
      </c>
      <c r="I15" s="35">
        <f t="shared" ca="1" si="1"/>
        <v>0</v>
      </c>
      <c r="J15" s="35">
        <f t="shared" ca="1" si="2"/>
        <v>-4521</v>
      </c>
      <c r="K15" s="35">
        <f t="shared" ca="1" si="3"/>
        <v>0</v>
      </c>
    </row>
    <row r="16" spans="2:11" x14ac:dyDescent="0.25">
      <c r="B16" s="10" t="str">
        <f>BUDGET!B16</f>
        <v>Divers</v>
      </c>
      <c r="C16" s="4">
        <f>BUDGET!C16</f>
        <v>100</v>
      </c>
      <c r="D16" s="4">
        <f>BUDGET!D16</f>
        <v>0</v>
      </c>
      <c r="E16" s="4">
        <f>BUDGET!E16</f>
        <v>0</v>
      </c>
      <c r="F16" s="4">
        <f ca="1">SUMIF(Journal!C:J,B16,Journal!F:F)</f>
        <v>0</v>
      </c>
      <c r="G16" s="4">
        <f ca="1">SUMIF(Journal!C:J,B16,Journal!G:G)</f>
        <v>0</v>
      </c>
      <c r="H16" s="4">
        <f ca="1">SUMIF(Journal!C:J,B16,Journal!H:H)</f>
        <v>12</v>
      </c>
      <c r="I16" s="35">
        <f t="shared" ca="1" si="1"/>
        <v>100</v>
      </c>
      <c r="J16" s="35">
        <f t="shared" ca="1" si="2"/>
        <v>0</v>
      </c>
      <c r="K16" s="35">
        <f t="shared" ca="1" si="3"/>
        <v>12</v>
      </c>
    </row>
    <row r="17" spans="2:11" x14ac:dyDescent="0.25">
      <c r="B17" s="10" t="str">
        <f>BUDGET!B17</f>
        <v>Fournitures</v>
      </c>
      <c r="C17" s="4">
        <f>BUDGET!C17</f>
        <v>0</v>
      </c>
      <c r="D17" s="4">
        <f>BUDGET!D17</f>
        <v>0</v>
      </c>
      <c r="E17" s="4">
        <f>BUDGET!E17</f>
        <v>0</v>
      </c>
      <c r="F17" s="4">
        <f ca="1">SUMIF(Journal!C:J,B17,Journal!F:F)</f>
        <v>0</v>
      </c>
      <c r="G17" s="4">
        <f ca="1">SUMIF(Journal!C:J,B17,Journal!G:G)</f>
        <v>0</v>
      </c>
      <c r="H17" s="4">
        <f ca="1">SUMIF(Journal!C:J,B17,Journal!H:H)</f>
        <v>0</v>
      </c>
      <c r="I17" s="35">
        <f t="shared" ref="I17:I26" ca="1" si="4">C17-F17</f>
        <v>0</v>
      </c>
      <c r="J17" s="35">
        <f t="shared" ref="J17:J26" ca="1" si="5">G17-D17</f>
        <v>0</v>
      </c>
      <c r="K17" s="35">
        <f t="shared" ref="K17:K26" ca="1" si="6">H17-E17</f>
        <v>0</v>
      </c>
    </row>
    <row r="18" spans="2:11" x14ac:dyDescent="0.25">
      <c r="B18" s="10" t="str">
        <f>BUDGET!B18</f>
        <v>Frais bancaires</v>
      </c>
      <c r="C18" s="4">
        <f>BUDGET!C18</f>
        <v>0</v>
      </c>
      <c r="D18" s="4">
        <f>BUDGET!D18</f>
        <v>0</v>
      </c>
      <c r="E18" s="4">
        <f>BUDGET!E18</f>
        <v>0</v>
      </c>
      <c r="F18" s="4">
        <f ca="1">SUMIF(Journal!C:J,B18,Journal!F:F)</f>
        <v>0</v>
      </c>
      <c r="G18" s="4">
        <f ca="1">SUMIF(Journal!C:J,B18,Journal!G:G)</f>
        <v>0</v>
      </c>
      <c r="H18" s="4">
        <f ca="1">SUMIF(Journal!C:J,B18,Journal!H:H)</f>
        <v>0</v>
      </c>
      <c r="I18" s="35">
        <f t="shared" ca="1" si="4"/>
        <v>0</v>
      </c>
      <c r="J18" s="35">
        <f t="shared" ca="1" si="5"/>
        <v>0</v>
      </c>
      <c r="K18" s="35">
        <f t="shared" ca="1" si="6"/>
        <v>0</v>
      </c>
    </row>
    <row r="19" spans="2:11" x14ac:dyDescent="0.25">
      <c r="B19" s="10" t="str">
        <f>BUDGET!B19</f>
        <v>Postes et Télécoms</v>
      </c>
      <c r="C19" s="4">
        <f>BUDGET!C19</f>
        <v>0</v>
      </c>
      <c r="D19" s="4">
        <f>BUDGET!D19</f>
        <v>0</v>
      </c>
      <c r="E19" s="4">
        <f>BUDGET!E19</f>
        <v>0</v>
      </c>
      <c r="F19" s="4">
        <f ca="1">SUMIF(Journal!C:J,B19,Journal!F:F)</f>
        <v>0</v>
      </c>
      <c r="G19" s="4">
        <f ca="1">SUMIF(Journal!C:J,B19,Journal!G:G)</f>
        <v>0</v>
      </c>
      <c r="H19" s="4">
        <f ca="1">SUMIF(Journal!C:J,B19,Journal!H:H)</f>
        <v>0</v>
      </c>
      <c r="I19" s="35">
        <f t="shared" ca="1" si="4"/>
        <v>0</v>
      </c>
      <c r="J19" s="35">
        <f t="shared" ca="1" si="5"/>
        <v>0</v>
      </c>
      <c r="K19" s="35">
        <f t="shared" ca="1" si="6"/>
        <v>0</v>
      </c>
    </row>
    <row r="20" spans="2:11" x14ac:dyDescent="0.25">
      <c r="B20" s="10" t="str">
        <f>BUDGET!B20</f>
        <v>Reprographie</v>
      </c>
      <c r="C20" s="4">
        <f>BUDGET!C20</f>
        <v>0</v>
      </c>
      <c r="D20" s="4">
        <f>BUDGET!D20</f>
        <v>0</v>
      </c>
      <c r="E20" s="4">
        <f>BUDGET!E20</f>
        <v>0</v>
      </c>
      <c r="F20" s="4">
        <f ca="1">SUMIF(Journal!C:J,B20,Journal!F:F)</f>
        <v>45</v>
      </c>
      <c r="G20" s="4">
        <f ca="1">SUMIF(Journal!C:J,B20,Journal!G:G)</f>
        <v>0</v>
      </c>
      <c r="H20" s="4">
        <f ca="1">SUMIF(Journal!C:J,B20,Journal!H:H)</f>
        <v>0</v>
      </c>
      <c r="I20" s="35">
        <f t="shared" ca="1" si="4"/>
        <v>-45</v>
      </c>
      <c r="J20" s="35">
        <f t="shared" ca="1" si="5"/>
        <v>0</v>
      </c>
      <c r="K20" s="35">
        <f t="shared" ca="1" si="6"/>
        <v>0</v>
      </c>
    </row>
    <row r="21" spans="2:11" x14ac:dyDescent="0.25">
      <c r="B21" s="10" t="str">
        <f>BUDGET!B21</f>
        <v>Réunion Bureau</v>
      </c>
      <c r="C21" s="4">
        <f>BUDGET!C21</f>
        <v>0</v>
      </c>
      <c r="D21" s="4">
        <f>BUDGET!D21</f>
        <v>0</v>
      </c>
      <c r="E21" s="4">
        <f>BUDGET!E21</f>
        <v>0</v>
      </c>
      <c r="F21" s="4">
        <f ca="1">SUMIF(Journal!C:J,B21,Journal!F:F)</f>
        <v>0</v>
      </c>
      <c r="G21" s="4">
        <f ca="1">SUMIF(Journal!C:J,B21,Journal!G:G)</f>
        <v>0</v>
      </c>
      <c r="H21" s="4">
        <f ca="1">SUMIF(Journal!C:J,B21,Journal!H:H)</f>
        <v>0</v>
      </c>
      <c r="I21" s="35">
        <f t="shared" ca="1" si="4"/>
        <v>0</v>
      </c>
      <c r="J21" s="35">
        <f t="shared" ca="1" si="5"/>
        <v>0</v>
      </c>
      <c r="K21" s="35">
        <f t="shared" ca="1" si="6"/>
        <v>0</v>
      </c>
    </row>
    <row r="22" spans="2:11" x14ac:dyDescent="0.25">
      <c r="B22" s="10" t="str">
        <f>BUDGET!B22</f>
        <v>Représentation</v>
      </c>
      <c r="C22" s="4">
        <f>BUDGET!C22</f>
        <v>0</v>
      </c>
      <c r="D22" s="4">
        <f>BUDGET!D22</f>
        <v>0</v>
      </c>
      <c r="E22" s="4">
        <f>BUDGET!E22</f>
        <v>0</v>
      </c>
      <c r="F22" s="4">
        <f ca="1">SUMIF(Journal!C:J,B22,Journal!F:F)</f>
        <v>0</v>
      </c>
      <c r="G22" s="4">
        <f ca="1">SUMIF(Journal!C:J,B22,Journal!G:G)</f>
        <v>0</v>
      </c>
      <c r="H22" s="4">
        <f ca="1">SUMIF(Journal!C:J,B22,Journal!H:H)</f>
        <v>0</v>
      </c>
      <c r="I22" s="35">
        <f t="shared" ca="1" si="4"/>
        <v>0</v>
      </c>
      <c r="J22" s="35">
        <f t="shared" ca="1" si="5"/>
        <v>0</v>
      </c>
      <c r="K22" s="35">
        <f t="shared" ca="1" si="6"/>
        <v>0</v>
      </c>
    </row>
    <row r="23" spans="2:11" x14ac:dyDescent="0.25">
      <c r="B23" s="10" t="str">
        <f>BUDGET!B23</f>
        <v>Sorties - visites</v>
      </c>
      <c r="C23" s="4">
        <f>BUDGET!C23</f>
        <v>0</v>
      </c>
      <c r="D23" s="4">
        <f>BUDGET!D23</f>
        <v>0</v>
      </c>
      <c r="E23" s="4">
        <f>BUDGET!E23</f>
        <v>0</v>
      </c>
      <c r="F23" s="4">
        <f ca="1">SUMIF(Journal!C:J,B23,Journal!F:F)</f>
        <v>2400</v>
      </c>
      <c r="G23" s="4">
        <f ca="1">SUMIF(Journal!C:J,B23,Journal!G:G)</f>
        <v>0</v>
      </c>
      <c r="H23" s="4">
        <f ca="1">SUMIF(Journal!C:J,B23,Journal!H:H)</f>
        <v>2000</v>
      </c>
      <c r="I23" s="35">
        <f t="shared" ca="1" si="4"/>
        <v>-2400</v>
      </c>
      <c r="J23" s="35">
        <f t="shared" ca="1" si="5"/>
        <v>0</v>
      </c>
      <c r="K23" s="35">
        <f t="shared" ca="1" si="6"/>
        <v>2000</v>
      </c>
    </row>
    <row r="24" spans="2:11" x14ac:dyDescent="0.25">
      <c r="B24" s="10">
        <f>BUDGET!B24</f>
        <v>0</v>
      </c>
      <c r="C24" s="4">
        <f>BUDGET!C24</f>
        <v>0</v>
      </c>
      <c r="D24" s="4">
        <f>BUDGET!D24</f>
        <v>0</v>
      </c>
      <c r="E24" s="4">
        <f>BUDGET!E24</f>
        <v>0</v>
      </c>
      <c r="F24" s="4">
        <f ca="1">SUMIF(Journal!C:J,B24,Journal!F:F)</f>
        <v>0</v>
      </c>
      <c r="G24" s="4">
        <f ca="1">SUMIF(Journal!C:J,B24,Journal!G:G)</f>
        <v>0</v>
      </c>
      <c r="H24" s="4">
        <f ca="1">SUMIF(Journal!C:J,B24,Journal!H:H)</f>
        <v>0</v>
      </c>
      <c r="I24" s="35">
        <f t="shared" ca="1" si="4"/>
        <v>0</v>
      </c>
      <c r="J24" s="35">
        <f t="shared" ca="1" si="5"/>
        <v>0</v>
      </c>
      <c r="K24" s="35">
        <f t="shared" ca="1" si="6"/>
        <v>0</v>
      </c>
    </row>
    <row r="25" spans="2:11" x14ac:dyDescent="0.25">
      <c r="B25" s="10" t="str">
        <f>BUDGET!B25</f>
        <v>Autres recettes éventuelles</v>
      </c>
      <c r="C25" s="4">
        <f>BUDGET!C25</f>
        <v>0</v>
      </c>
      <c r="D25" s="4">
        <f>BUDGET!D25</f>
        <v>0</v>
      </c>
      <c r="E25" s="4">
        <f>BUDGET!E25</f>
        <v>0</v>
      </c>
      <c r="F25" s="4">
        <f ca="1">SUMIF(Journal!C:J,B25,Journal!F:F)</f>
        <v>0</v>
      </c>
      <c r="G25" s="4">
        <f ca="1">SUMIF(Journal!C:J,B25,Journal!G:G)</f>
        <v>0</v>
      </c>
      <c r="H25" s="4">
        <f ca="1">SUMIF(Journal!C:J,B25,Journal!H:H)</f>
        <v>0</v>
      </c>
      <c r="I25" s="35">
        <f t="shared" ca="1" si="4"/>
        <v>0</v>
      </c>
      <c r="J25" s="35">
        <f t="shared" ca="1" si="5"/>
        <v>0</v>
      </c>
      <c r="K25" s="35">
        <f t="shared" ca="1" si="6"/>
        <v>0</v>
      </c>
    </row>
    <row r="26" spans="2:11" x14ac:dyDescent="0.25">
      <c r="B26" s="11" t="str">
        <f>BUDGET!B26</f>
        <v>Déplacements exceptionnels</v>
      </c>
      <c r="C26" s="4">
        <f>BUDGET!C26</f>
        <v>1500</v>
      </c>
      <c r="D26" s="4">
        <f>BUDGET!D26</f>
        <v>0</v>
      </c>
      <c r="E26" s="4">
        <f>BUDGET!E26</f>
        <v>0</v>
      </c>
      <c r="F26" s="4">
        <f ca="1">SUMIF(Journal!C:J,B26,Journal!F:F)</f>
        <v>33</v>
      </c>
      <c r="G26" s="4">
        <f ca="1">SUMIF(Journal!C:J,B26,Journal!G:G)</f>
        <v>0</v>
      </c>
      <c r="H26" s="4">
        <f ca="1">SUMIF(Journal!C:J,B26,Journal!H:H)</f>
        <v>0</v>
      </c>
      <c r="I26" s="35">
        <f t="shared" ca="1" si="4"/>
        <v>1467</v>
      </c>
      <c r="J26" s="35">
        <f t="shared" ca="1" si="5"/>
        <v>0</v>
      </c>
      <c r="K26" s="35">
        <f t="shared" ca="1" si="6"/>
        <v>0</v>
      </c>
    </row>
    <row r="27" spans="2:11" x14ac:dyDescent="0.25">
      <c r="B27" s="12"/>
      <c r="C27" s="7"/>
      <c r="D27" s="7"/>
      <c r="E27" s="7"/>
      <c r="F27" s="13"/>
      <c r="G27" s="13"/>
      <c r="H27" s="14"/>
    </row>
    <row r="28" spans="2:11" x14ac:dyDescent="0.25">
      <c r="B28" s="15" t="s">
        <v>6</v>
      </c>
      <c r="C28" s="16">
        <f>SUM(C11:C26)</f>
        <v>4000</v>
      </c>
      <c r="D28" s="16">
        <f>SUM(D11:D26)</f>
        <v>4921</v>
      </c>
      <c r="E28" s="16">
        <f>SUM(E11:E26)</f>
        <v>2000</v>
      </c>
      <c r="F28" s="16">
        <f ca="1">SUM(F11:F26)</f>
        <v>3578</v>
      </c>
      <c r="G28" s="16">
        <f t="shared" ref="G28:H28" ca="1" si="7">SUM(G11:G26)</f>
        <v>0</v>
      </c>
      <c r="H28" s="16">
        <f t="shared" ca="1" si="7"/>
        <v>4212</v>
      </c>
    </row>
    <row r="29" spans="2:11" x14ac:dyDescent="0.25">
      <c r="B29" s="9"/>
      <c r="C29" s="9"/>
      <c r="D29" s="9"/>
      <c r="E29" s="9"/>
      <c r="F29" s="9"/>
      <c r="G29" s="9"/>
      <c r="H29" s="9"/>
    </row>
    <row r="30" spans="2:11" x14ac:dyDescent="0.25">
      <c r="B30" s="15" t="s">
        <v>30</v>
      </c>
      <c r="C30" s="17"/>
      <c r="D30" s="17"/>
      <c r="E30" s="18">
        <f>E28+D28-C28</f>
        <v>2921</v>
      </c>
      <c r="F30" s="17"/>
      <c r="G30" s="17"/>
      <c r="H30" s="18">
        <f ca="1">H28+G28-F28</f>
        <v>634</v>
      </c>
    </row>
  </sheetData>
  <sheetProtection password="EC67" sheet="1" objects="1" scenarios="1" selectLockedCells="1"/>
  <mergeCells count="7">
    <mergeCell ref="D6:F6"/>
    <mergeCell ref="I8:K8"/>
    <mergeCell ref="G9:H9"/>
    <mergeCell ref="C8:E8"/>
    <mergeCell ref="D9:E9"/>
    <mergeCell ref="F8:H8"/>
    <mergeCell ref="J9:K9"/>
  </mergeCells>
  <conditionalFormatting sqref="I11:K26">
    <cfRule type="cellIs" dxfId="0" priority="2" operator="between">
      <formula>-100000</formula>
      <formula>-1</formula>
    </cfRule>
  </conditionalFormatting>
  <pageMargins left="0.39370078740157483" right="0.39370078740157483" top="0.78740157480314965" bottom="0.78740157480314965" header="0.51181102362204722" footer="0.51181102362204722"/>
  <pageSetup paperSize="9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BUDGET</vt:lpstr>
      <vt:lpstr>Journal</vt:lpstr>
      <vt:lpstr>Compte Résultat</vt:lpstr>
      <vt:lpstr>Journal!Impression_des_titres</vt:lpstr>
      <vt:lpstr>Paiement</vt:lpstr>
      <vt:lpstr>Rubriques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Dominique</cp:lastModifiedBy>
  <cp:lastPrinted>2019-09-20T10:51:31Z</cp:lastPrinted>
  <dcterms:created xsi:type="dcterms:W3CDTF">2016-11-29T11:15:04Z</dcterms:created>
  <dcterms:modified xsi:type="dcterms:W3CDTF">2024-02-26T12:02:20Z</dcterms:modified>
</cp:coreProperties>
</file>